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G35" i="19"/>
  <c r="H35"/>
  <c r="F35"/>
  <c r="B35"/>
  <c r="F35" i="17"/>
  <c r="G35"/>
  <c r="H35"/>
  <c r="C7" i="19"/>
  <c r="G7" s="1"/>
  <c r="G7" i="17"/>
  <c r="G34"/>
  <c r="G33"/>
  <c r="G29"/>
  <c r="G28"/>
  <c r="G27"/>
  <c r="G26"/>
  <c r="G25"/>
  <c r="G24"/>
  <c r="G20"/>
  <c r="G14"/>
  <c r="G13"/>
  <c r="G12"/>
  <c r="G34" i="19"/>
  <c r="G33"/>
  <c r="G29"/>
  <c r="G28"/>
  <c r="G27"/>
  <c r="G26"/>
  <c r="G25"/>
  <c r="G24"/>
  <c r="G20"/>
  <c r="G14"/>
  <c r="G13"/>
  <c r="G12"/>
  <c r="H13"/>
  <c r="H14"/>
  <c r="H24"/>
  <c r="H25"/>
  <c r="H26"/>
  <c r="H27"/>
  <c r="H28"/>
  <c r="H29"/>
  <c r="H33"/>
  <c r="H34"/>
  <c r="F12" i="17"/>
  <c r="H12"/>
  <c r="H12" i="19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<sst xmlns="http://schemas.openxmlformats.org/spreadsheetml/2006/main" count="105" uniqueCount="64">
  <si>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</si>
  <si>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</si>
  <si>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</si>
  <si>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</si>
  <si>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</si>
  <si>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</si>
  <si>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</si>
  <si>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</si>
  <si>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</si>
  <si>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</si>
  <si>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</si>
  <si>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</si>
  <si>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Каша молочная Ассорти (пшено,геркулес) с/м</t>
  </si>
  <si>
    <t>Кофейный напиток с молоком</t>
  </si>
  <si>
    <t>Сок фруктовый (разливной)</t>
  </si>
  <si>
    <t>Греча вязкая</t>
  </si>
  <si>
    <t>Напиток из смородины с витамином С</t>
  </si>
  <si>
    <t>160</t>
  </si>
  <si>
    <t>200</t>
  </si>
  <si>
    <t>10/15/20</t>
  </si>
  <si>
    <t>50</t>
  </si>
  <si>
    <t>70</t>
  </si>
  <si>
    <t>20/30</t>
  </si>
  <si>
    <t>Утверждаю: Заведующий МБДОУ</t>
  </si>
  <si>
    <t>140</t>
  </si>
  <si>
    <t>5/15/20</t>
  </si>
  <si>
    <t>30</t>
  </si>
  <si>
    <t>60</t>
  </si>
  <si>
    <t>120</t>
  </si>
  <si>
    <t>20/20</t>
  </si>
  <si>
    <t>Суп картофельный с горохом и мясом</t>
  </si>
  <si>
    <t>Котлета мясная рубленная</t>
  </si>
  <si>
    <t>Хлеб пшеничный/ржаной витаминизированный</t>
  </si>
  <si>
    <t>Бутерброд с маслом и повидлом</t>
  </si>
  <si>
    <t>Калорийность блюд</t>
  </si>
  <si>
    <t>161</t>
  </si>
  <si>
    <t>156</t>
  </si>
  <si>
    <t>217,18</t>
  </si>
  <si>
    <t>248,2</t>
  </si>
  <si>
    <t>136,8</t>
  </si>
  <si>
    <t>128,8</t>
  </si>
  <si>
    <t>78</t>
  </si>
  <si>
    <t>104</t>
  </si>
  <si>
    <t>154</t>
  </si>
  <si>
    <t>63</t>
  </si>
  <si>
    <t>Салат  из белокочанной капусты с кукурузой и м/р</t>
  </si>
  <si>
    <t>53,3</t>
  </si>
  <si>
    <t>210</t>
  </si>
  <si>
    <t>178</t>
  </si>
  <si>
    <t>102,85</t>
  </si>
  <si>
    <t>130</t>
  </si>
  <si>
    <t>121,6</t>
  </si>
  <si>
    <t>31,98</t>
  </si>
  <si>
    <t>175</t>
  </si>
  <si>
    <t>83,57</t>
  </si>
  <si>
    <t>Макаронные изделия запеченные с сыром</t>
  </si>
  <si>
    <t>Чай с сахаром</t>
  </si>
  <si>
    <t>Хлеб пшеничный витаминизированный</t>
  </si>
  <si>
    <t>20</t>
  </si>
  <si>
    <t>45</t>
  </si>
  <si>
    <t>396</t>
  </si>
  <si>
    <t>346,5</t>
  </si>
  <si>
    <t>52,2</t>
  </si>
  <si>
    <t>58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</si>
</sst>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60" workbookViewId="0">
      <selection activeCell="D35" sqref="D35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4.6640625" style="11" customWidth="1"/>
    <col min="5" max="5" width="8.88671875" style="1"/>
    <col min="6" max="6" width="80.5546875" style="1" customWidth="1"/>
    <col min="7" max="7" width="12.44140625" style="1" customWidth="1"/>
    <col min="8" max="8" width="14.8867187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44277</v>
      </c>
      <c r="D7" s="20"/>
      <c r="F7" s="4"/>
      <c r="G7" s="20">
        <f>C7</f>
        <v>44277</v>
      </c>
      <c r="H7" s="20"/>
    </row>
    <row r="8" spans="2:8" ht="20.399999999999999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34</v>
      </c>
      <c r="F9" s="16" t="s">
        <v>0</v>
      </c>
      <c r="G9" s="21" t="s">
        <v>2</v>
      </c>
      <c r="H9" s="21" t="s">
        <v>34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17</v>
      </c>
      <c r="D12" s="10" t="s">
        <v>38</v>
      </c>
      <c r="F12" s="5" t="str">
        <f>B12</f>
        <v>Каша молочная Ассорти (пшено,геркулес) с/м</v>
      </c>
      <c r="G12" s="10" t="str">
        <f>C12</f>
        <v>160</v>
      </c>
      <c r="H12" s="10" t="str">
        <f>D12</f>
        <v>248,2</v>
      </c>
    </row>
    <row r="13" spans="2:8">
      <c r="B13" s="5" t="s">
        <v>13</v>
      </c>
      <c r="C13" s="10" t="s">
        <v>18</v>
      </c>
      <c r="D13" s="10" t="s">
        <v>39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33</v>
      </c>
      <c r="C14" s="10" t="s">
        <v>19</v>
      </c>
      <c r="D14" s="10" t="s">
        <v>36</v>
      </c>
      <c r="F14" s="5" t="str">
        <f t="shared" si="0"/>
        <v>Бутерброд с маслом и повидлом</v>
      </c>
      <c r="G14" s="10" t="str">
        <f t="shared" si="1"/>
        <v>10/15/20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10</v>
      </c>
      <c r="D20" s="10" t="s">
        <v>44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45</v>
      </c>
      <c r="C24" s="10" t="s">
        <v>20</v>
      </c>
      <c r="D24" s="10" t="s">
        <v>46</v>
      </c>
      <c r="F24" s="5" t="str">
        <f t="shared" si="0"/>
        <v>Салат  из белокочанной капусты с кукурузой и м/р</v>
      </c>
      <c r="G24" s="10" t="str">
        <f t="shared" si="1"/>
        <v>50</v>
      </c>
      <c r="H24" s="10" t="str">
        <f t="shared" si="1"/>
        <v>53,3</v>
      </c>
    </row>
    <row r="25" spans="2:8">
      <c r="B25" s="5" t="s">
        <v>30</v>
      </c>
      <c r="C25" s="10" t="s">
        <v>11</v>
      </c>
      <c r="D25" s="10" t="s">
        <v>47</v>
      </c>
      <c r="F25" s="5" t="str">
        <f t="shared" si="0"/>
        <v>Суп картофельный с горохом и мясом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31</v>
      </c>
      <c r="C26" s="10" t="s">
        <v>21</v>
      </c>
      <c r="D26" s="10" t="s">
        <v>48</v>
      </c>
      <c r="F26" s="5" t="str">
        <f t="shared" si="0"/>
        <v>Котлета мясная рубленная</v>
      </c>
      <c r="G26" s="10" t="str">
        <f t="shared" si="1"/>
        <v>70</v>
      </c>
      <c r="H26" s="10" t="str">
        <f t="shared" si="1"/>
        <v>178</v>
      </c>
    </row>
    <row r="27" spans="2:8">
      <c r="B27" s="5" t="s">
        <v>15</v>
      </c>
      <c r="C27" s="10" t="s">
        <v>10</v>
      </c>
      <c r="D27" s="10" t="s">
        <v>35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1"/>
        <v>161</v>
      </c>
    </row>
    <row r="28" spans="2:8">
      <c r="B28" s="5" t="s">
        <v>16</v>
      </c>
      <c r="C28" s="10" t="s">
        <v>18</v>
      </c>
      <c r="D28" s="10" t="s">
        <v>42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1"/>
        <v>104</v>
      </c>
    </row>
    <row r="29" spans="2:8">
      <c r="B29" s="5" t="s">
        <v>32</v>
      </c>
      <c r="C29" s="10" t="s">
        <v>22</v>
      </c>
      <c r="D29" s="10" t="s">
        <v>49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55</v>
      </c>
      <c r="C33" s="10" t="s">
        <v>17</v>
      </c>
      <c r="D33" s="10" t="s">
        <v>60</v>
      </c>
      <c r="F33" s="5" t="str">
        <f t="shared" si="0"/>
        <v>Макаронные изделия запеченные с сыром</v>
      </c>
      <c r="G33" s="10" t="str">
        <f t="shared" si="1"/>
        <v>160</v>
      </c>
      <c r="H33" s="10" t="str">
        <f t="shared" si="1"/>
        <v>396</v>
      </c>
    </row>
    <row r="34" spans="2:8">
      <c r="B34" s="5" t="s">
        <v>56</v>
      </c>
      <c r="C34" s="10" t="s">
        <v>18</v>
      </c>
      <c r="D34" s="10" t="s">
        <v>63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58</v>
      </c>
    </row>
    <row r="35" spans="2:8">
      <c r="B35" s="5" t="s">
        <v>57</v>
      </c>
      <c r="C35" s="10" t="s">
        <v>26</v>
      </c>
      <c r="D35" s="10" t="s">
        <v>20</v>
      </c>
      <c r="F35" s="5" t="str">
        <f t="shared" ref="F35" si="2">B35</f>
        <v>Хлеб пшеничный витаминизированный</v>
      </c>
      <c r="G35" s="10" t="str">
        <f t="shared" ref="G35" si="3">C35</f>
        <v>30</v>
      </c>
      <c r="H35" s="10" t="str">
        <f t="shared" ref="H35" si="4">D35</f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H21" sqref="H21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44140625" style="1" customWidth="1"/>
    <col min="4" max="4" width="15" style="11" customWidth="1"/>
    <col min="5" max="5" width="8.88671875" style="1"/>
    <col min="6" max="6" width="80.5546875" style="1" customWidth="1"/>
    <col min="7" max="7" width="12.33203125" style="1" customWidth="1"/>
    <col min="8" max="8" width="14.664062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f>сад!C7</f>
        <v>44277</v>
      </c>
      <c r="D7" s="20"/>
      <c r="F7" s="4"/>
      <c r="G7" s="20">
        <f>C7</f>
        <v>44277</v>
      </c>
      <c r="H7" s="20"/>
    </row>
    <row r="8" spans="2:8" ht="20.399999999999999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34</v>
      </c>
      <c r="F9" s="16" t="s">
        <v>0</v>
      </c>
      <c r="G9" s="21" t="s">
        <v>2</v>
      </c>
      <c r="H9" s="21" t="s">
        <v>34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tr">
        <f>сад!B12</f>
        <v>Каша молочная Ассорти (пшено,геркулес) с/м</v>
      </c>
      <c r="C12" s="10" t="s">
        <v>24</v>
      </c>
      <c r="D12" s="10" t="s">
        <v>37</v>
      </c>
      <c r="F12" s="5" t="str">
        <f>B12</f>
        <v>Каша молочная Ассорти (пшено,геркулес) с/м</v>
      </c>
      <c r="G12" s="10" t="str">
        <f>C12</f>
        <v>140</v>
      </c>
      <c r="H12" s="10" t="str">
        <f>D12</f>
        <v>217,18</v>
      </c>
    </row>
    <row r="13" spans="2:8">
      <c r="B13" s="5" t="str">
        <f>сад!B13</f>
        <v>Кофейный напиток с молоком</v>
      </c>
      <c r="C13" s="10" t="s">
        <v>11</v>
      </c>
      <c r="D13" s="10" t="s">
        <v>51</v>
      </c>
      <c r="F13" s="5" t="str">
        <f t="shared" ref="F13:F35" si="0">B13</f>
        <v>Кофейный напиток с молоком</v>
      </c>
      <c r="G13" s="10" t="str">
        <f t="shared" ref="G13:H34" si="1">C13</f>
        <v>180</v>
      </c>
      <c r="H13" s="10" t="str">
        <f t="shared" si="1"/>
        <v>121,6</v>
      </c>
    </row>
    <row r="14" spans="2:8">
      <c r="B14" s="5" t="str">
        <f>сад!B14</f>
        <v>Бутерброд с маслом и повидлом</v>
      </c>
      <c r="C14" s="10" t="s">
        <v>25</v>
      </c>
      <c r="D14" s="10" t="s">
        <v>50</v>
      </c>
      <c r="F14" s="5" t="str">
        <f t="shared" si="0"/>
        <v>Бутерброд с маслом и повидлом</v>
      </c>
      <c r="G14" s="10" t="str">
        <f t="shared" si="1"/>
        <v>5/15/20</v>
      </c>
      <c r="H14" s="10" t="str">
        <f t="shared" si="1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10</v>
      </c>
      <c r="D20" s="10" t="s">
        <v>44</v>
      </c>
      <c r="F20" s="5" t="str">
        <f t="shared" si="0"/>
        <v>Сок фруктовый (разливной)</v>
      </c>
      <c r="G20" s="10" t="str">
        <f t="shared" si="1"/>
        <v>150</v>
      </c>
      <c r="H20" s="10" t="s">
        <v>44</v>
      </c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tr">
        <f>сад!B24</f>
        <v>Салат  из белокочанной капусты с кукурузой и м/р</v>
      </c>
      <c r="C24" s="10" t="s">
        <v>26</v>
      </c>
      <c r="D24" s="10" t="s">
        <v>52</v>
      </c>
      <c r="F24" s="5" t="str">
        <f t="shared" si="0"/>
        <v>Салат  из белокочанной капусты с кукурузой и м/р</v>
      </c>
      <c r="G24" s="10" t="str">
        <f t="shared" si="1"/>
        <v>30</v>
      </c>
      <c r="H24" s="10" t="str">
        <f t="shared" si="1"/>
        <v>31,98</v>
      </c>
    </row>
    <row r="25" spans="2:8">
      <c r="B25" s="5" t="str">
        <f>сад!B25</f>
        <v>Суп картофельный с горохом и мясом</v>
      </c>
      <c r="C25" s="10" t="s">
        <v>10</v>
      </c>
      <c r="D25" s="10" t="s">
        <v>53</v>
      </c>
      <c r="F25" s="5" t="str">
        <f t="shared" si="0"/>
        <v>Суп картофельный с горохом и мясом</v>
      </c>
      <c r="G25" s="10" t="str">
        <f t="shared" si="1"/>
        <v>150</v>
      </c>
      <c r="H25" s="10" t="str">
        <f t="shared" si="1"/>
        <v>175</v>
      </c>
    </row>
    <row r="26" spans="2:8">
      <c r="B26" s="5" t="str">
        <f>сад!B26</f>
        <v>Котлета мясная рубленная</v>
      </c>
      <c r="C26" s="10" t="s">
        <v>27</v>
      </c>
      <c r="D26" s="10" t="s">
        <v>43</v>
      </c>
      <c r="F26" s="5" t="str">
        <f t="shared" si="0"/>
        <v>Котлета мясная рубленная</v>
      </c>
      <c r="G26" s="10" t="str">
        <f t="shared" si="1"/>
        <v>60</v>
      </c>
      <c r="H26" s="10" t="str">
        <f t="shared" si="1"/>
        <v>154</v>
      </c>
    </row>
    <row r="27" spans="2:8">
      <c r="B27" s="5" t="str">
        <f>сад!B27</f>
        <v>Греча вязкая</v>
      </c>
      <c r="C27" s="10" t="s">
        <v>28</v>
      </c>
      <c r="D27" s="10" t="s">
        <v>40</v>
      </c>
      <c r="F27" s="5" t="str">
        <f t="shared" si="0"/>
        <v>Греча вязкая</v>
      </c>
      <c r="G27" s="10" t="str">
        <f t="shared" si="1"/>
        <v>120</v>
      </c>
      <c r="H27" s="10" t="str">
        <f t="shared" si="1"/>
        <v>128,8</v>
      </c>
    </row>
    <row r="28" spans="2:8">
      <c r="B28" s="5" t="str">
        <f>сад!B28</f>
        <v>Напиток из смородины с витамином С</v>
      </c>
      <c r="C28" s="10" t="s">
        <v>10</v>
      </c>
      <c r="D28" s="10" t="s">
        <v>41</v>
      </c>
      <c r="F28" s="5" t="str">
        <f t="shared" si="0"/>
        <v>Напиток из смородины с витамином С</v>
      </c>
      <c r="G28" s="10" t="str">
        <f t="shared" si="1"/>
        <v>150</v>
      </c>
      <c r="H28" s="10" t="str">
        <f t="shared" si="1"/>
        <v>78</v>
      </c>
    </row>
    <row r="29" spans="2:8">
      <c r="B29" s="5" t="str">
        <f>сад!B29</f>
        <v>Хлеб пшеничный/ржаной витаминизированный</v>
      </c>
      <c r="C29" s="10" t="s">
        <v>29</v>
      </c>
      <c r="D29" s="10" t="s">
        <v>54</v>
      </c>
      <c r="F29" s="5" t="str">
        <f t="shared" si="0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tr">
        <f>сад!B33</f>
        <v>Макаронные изделия запеченные с сыром</v>
      </c>
      <c r="C33" s="10" t="s">
        <v>24</v>
      </c>
      <c r="D33" s="10" t="s">
        <v>61</v>
      </c>
      <c r="F33" s="5" t="str">
        <f t="shared" si="0"/>
        <v>Макаронные изделия запеченные с сыром</v>
      </c>
      <c r="G33" s="10" t="str">
        <f t="shared" si="1"/>
        <v>140</v>
      </c>
      <c r="H33" s="10" t="str">
        <f t="shared" si="1"/>
        <v>346,5</v>
      </c>
    </row>
    <row r="34" spans="2:8">
      <c r="B34" s="5" t="str">
        <f>сад!B34</f>
        <v>Чай с сахаром</v>
      </c>
      <c r="C34" s="10" t="s">
        <v>11</v>
      </c>
      <c r="D34" s="10" t="s">
        <v>62</v>
      </c>
      <c r="F34" s="5" t="str">
        <f t="shared" si="0"/>
        <v>Чай с сахаром</v>
      </c>
      <c r="G34" s="10" t="str">
        <f t="shared" si="1"/>
        <v>180</v>
      </c>
      <c r="H34" s="10" t="str">
        <f t="shared" si="1"/>
        <v>52,2</v>
      </c>
    </row>
    <row r="35" spans="2:8">
      <c r="B35" s="5" t="str">
        <f>сад!B35</f>
        <v>Хлеб пшеничный витаминизированный</v>
      </c>
      <c r="C35" s="10" t="s">
        <v>58</v>
      </c>
      <c r="D35" s="10" t="s">
        <v>59</v>
      </c>
      <c r="F35" s="5" t="str">
        <f t="shared" si="0"/>
        <v>Хлеб пшеничный витаминизированный</v>
      </c>
      <c r="G35" s="10" t="str">
        <f t="shared" ref="G35" si="2">C35</f>
        <v>20</v>
      </c>
      <c r="H35" s="10" t="str">
        <f t="shared" ref="H35" si="3">D35</f>
        <v>45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2020-12-29T10:05:49Z</cp:lastPrinted>
  <dcterms:created xsi:type="dcterms:W3CDTF">1996-10-08T23:32:33Z</dcterms:created>
  <dcterms:modified xsi:type="dcterms:W3CDTF">2021-03-11T06:32:30Z</dcterms:modified>
</cp:coreProperties>
</file>