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 activeTab="1"/>
  </bookViews>
  <sheets>
    <sheet name="сад" sheetId="17" r:id="rId1"/>
    <sheet name="ясли" sheetId="18" r:id="rId2"/>
  </sheets>
  <definedNames>
    <definedName name="_xlnm.Print_Area" localSheetId="1">ясли!$A$1:$H$39</definedName>
  </definedNames>
  <calcPr calcId="124519"/>
</workbook>
</file>

<file path=xl/calcChain.xml><?xml version="1.0" encoding="utf-8"?>
<calcChain xmlns="http://schemas.openxmlformats.org/spreadsheetml/2006/main">
  <c r="C7" i="18"/>
  <c r="G7" s="1"/>
  <c r="G7" i="17"/>
  <c r="G34"/>
  <c r="G33"/>
  <c r="G29"/>
  <c r="G28"/>
  <c r="G27"/>
  <c r="G26"/>
  <c r="G25"/>
  <c r="G24"/>
  <c r="G20"/>
  <c r="G14"/>
  <c r="G13"/>
  <c r="G12"/>
  <c r="G34" i="18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29"/>
  <c r="H33"/>
  <c r="H34"/>
  <c r="F13"/>
  <c r="F14"/>
  <c r="F19"/>
  <c r="F20"/>
  <c r="F23"/>
  <c r="F24"/>
  <c r="F25"/>
  <c r="F26"/>
  <c r="F27"/>
  <c r="F28"/>
  <c r="F29"/>
  <c r="F32"/>
  <c r="F33"/>
  <c r="F34"/>
  <c r="H12"/>
  <c r="F12"/>
</calcChain>
</file>

<file path=xl/sharedStrings.xml><?xml version="1.0" encoding="utf-8"?>
<sst xmlns="http://schemas.openxmlformats.org/spreadsheetml/2006/main" count="99" uniqueCount="59">
  <si>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</si>
  <si>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</si>
  <si>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</si>
  <si>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</si>
  <si>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</si>
  <si>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</si>
  <si>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</si>
  <si>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</si>
  <si>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</si>
  <si>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</si>
  <si>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</si>
  <si>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лимоном</t>
  </si>
  <si>
    <t>10/30</t>
  </si>
  <si>
    <t>Сок фруктовый (разливной)</t>
  </si>
  <si>
    <t>160</t>
  </si>
  <si>
    <t>200</t>
  </si>
  <si>
    <t>50</t>
  </si>
  <si>
    <t>70</t>
  </si>
  <si>
    <t>20/30</t>
  </si>
  <si>
    <t>Выход блюда,г</t>
  </si>
  <si>
    <t>20/20</t>
  </si>
  <si>
    <t>60</t>
  </si>
  <si>
    <t>30</t>
  </si>
  <si>
    <t>Выход блюда</t>
  </si>
  <si>
    <t>Утверждаю: Заведующий МБДОУ</t>
  </si>
  <si>
    <t>Бутерброд с сыром</t>
  </si>
  <si>
    <t>Хлеб пшеничный/ржаной витаминизированный</t>
  </si>
  <si>
    <t>Калорийность блюд</t>
  </si>
  <si>
    <t>75</t>
  </si>
  <si>
    <t>61,5</t>
  </si>
  <si>
    <t>Котлета рыбная ( горбуша,минтай,хлеб,вода,соль)</t>
  </si>
  <si>
    <t>Пюре картофельное</t>
  </si>
  <si>
    <t>Компот из яблок и изюма с вит. С</t>
  </si>
  <si>
    <t>Булочка "Домашняя"</t>
  </si>
  <si>
    <t>120</t>
  </si>
  <si>
    <t>Кисло-молочный продукт</t>
  </si>
  <si>
    <t>222</t>
  </si>
  <si>
    <t>194,25</t>
  </si>
  <si>
    <t>55,65</t>
  </si>
  <si>
    <t>63</t>
  </si>
  <si>
    <t>187</t>
  </si>
  <si>
    <t>201</t>
  </si>
  <si>
    <t>179</t>
  </si>
  <si>
    <t>197</t>
  </si>
  <si>
    <t>109</t>
  </si>
  <si>
    <t>102,85</t>
  </si>
  <si>
    <t>551,6</t>
  </si>
  <si>
    <t>157</t>
  </si>
  <si>
    <t>157,6</t>
  </si>
  <si>
    <t>81,75</t>
  </si>
  <si>
    <t>83,57</t>
  </si>
  <si>
    <t>394</t>
  </si>
  <si>
    <t>90</t>
  </si>
  <si>
    <t>Каша пшенная молочная жидкая с/м</t>
  </si>
  <si>
    <t>Салат из припущенной моркови с яблоком, м/р</t>
  </si>
  <si>
    <t>40,95</t>
  </si>
  <si>
    <t>24,57</t>
  </si>
  <si>
    <t>Рассольник "Домашний" с мясом и сметаной</t>
  </si>
  <si>
    <t>140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</si>
</sst>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60" workbookViewId="0">
      <selection activeCell="B30" sqref="B30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6640625" style="1" customWidth="1"/>
    <col min="4" max="4" width="15.109375" style="11" customWidth="1"/>
    <col min="5" max="5" width="8.88671875" style="1"/>
    <col min="6" max="6" width="80.5546875" style="1" customWidth="1"/>
    <col min="7" max="7" width="12.6640625" style="1" customWidth="1"/>
    <col min="8" max="8" width="15.44140625" style="1" customWidth="1"/>
    <col min="9" max="16384" width="8.88671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0" t="s">
        <v>24</v>
      </c>
      <c r="C2" s="30"/>
      <c r="D2" s="30"/>
      <c r="F2" s="30" t="s">
        <v>24</v>
      </c>
      <c r="G2" s="30"/>
      <c r="H2" s="30"/>
    </row>
    <row r="3" spans="2:8">
      <c r="B3" s="8"/>
      <c r="C3" s="11" t="s">
        <v>4</v>
      </c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7">
        <v>44293</v>
      </c>
      <c r="D7" s="37"/>
      <c r="F7" s="4"/>
      <c r="G7" s="37">
        <f>C7</f>
        <v>44293</v>
      </c>
      <c r="H7" s="37"/>
    </row>
    <row r="8" spans="2:8" ht="20.399999999999999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>
      <c r="B9" s="33" t="s">
        <v>0</v>
      </c>
      <c r="C9" s="35" t="s">
        <v>19</v>
      </c>
      <c r="D9" s="35" t="s">
        <v>27</v>
      </c>
      <c r="F9" s="33" t="s">
        <v>0</v>
      </c>
      <c r="G9" s="35" t="s">
        <v>19</v>
      </c>
      <c r="H9" s="35" t="s">
        <v>27</v>
      </c>
    </row>
    <row r="10" spans="2:8" ht="37.5" customHeight="1">
      <c r="B10" s="34"/>
      <c r="C10" s="36"/>
      <c r="D10" s="36"/>
      <c r="F10" s="34"/>
      <c r="G10" s="36"/>
      <c r="H10" s="36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53</v>
      </c>
      <c r="C12" s="10" t="s">
        <v>14</v>
      </c>
      <c r="D12" s="10" t="s">
        <v>36</v>
      </c>
      <c r="F12" s="5" t="str">
        <f>B12</f>
        <v>Каша пшенная молочная жидкая с/м</v>
      </c>
      <c r="G12" s="10" t="str">
        <f>C12</f>
        <v>160</v>
      </c>
      <c r="H12" s="10" t="str">
        <f>D12</f>
        <v>222</v>
      </c>
    </row>
    <row r="13" spans="2:8">
      <c r="B13" s="5" t="s">
        <v>11</v>
      </c>
      <c r="C13" s="10" t="s">
        <v>15</v>
      </c>
      <c r="D13" s="10" t="s">
        <v>29</v>
      </c>
      <c r="F13" s="5" t="str">
        <f t="shared" ref="F13:F34" si="0">B13</f>
        <v>Чай с лимоном</v>
      </c>
      <c r="G13" s="10" t="str">
        <f t="shared" ref="G13:H34" si="1">C13</f>
        <v>200</v>
      </c>
      <c r="H13" s="10" t="str">
        <f t="shared" si="1"/>
        <v>61,5</v>
      </c>
    </row>
    <row r="14" spans="2:8">
      <c r="B14" s="5" t="s">
        <v>25</v>
      </c>
      <c r="C14" s="10" t="s">
        <v>12</v>
      </c>
      <c r="D14" s="10" t="s">
        <v>28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9</v>
      </c>
      <c r="D20" s="10" t="s">
        <v>39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54</v>
      </c>
      <c r="C24" s="10" t="s">
        <v>16</v>
      </c>
      <c r="D24" s="10" t="s">
        <v>55</v>
      </c>
      <c r="F24" s="5" t="str">
        <f t="shared" si="0"/>
        <v>Салат из припущенной моркови с яблоком, м/р</v>
      </c>
      <c r="G24" s="10" t="str">
        <f t="shared" si="1"/>
        <v>50</v>
      </c>
      <c r="H24" s="10" t="str">
        <f t="shared" si="1"/>
        <v>40,95</v>
      </c>
    </row>
    <row r="25" spans="2:8">
      <c r="B25" s="5" t="s">
        <v>57</v>
      </c>
      <c r="C25" s="10" t="s">
        <v>10</v>
      </c>
      <c r="D25" s="10" t="s">
        <v>41</v>
      </c>
      <c r="F25" s="5" t="str">
        <f t="shared" si="0"/>
        <v>Рассольник "Домашний" с мясом и сметаной</v>
      </c>
      <c r="G25" s="10" t="str">
        <f t="shared" si="1"/>
        <v>180</v>
      </c>
      <c r="H25" s="10" t="str">
        <f t="shared" si="1"/>
        <v>201</v>
      </c>
    </row>
    <row r="26" spans="2:8">
      <c r="B26" s="5" t="s">
        <v>30</v>
      </c>
      <c r="C26" s="10" t="s">
        <v>17</v>
      </c>
      <c r="D26" s="10" t="s">
        <v>42</v>
      </c>
      <c r="F26" s="5" t="str">
        <f t="shared" si="0"/>
        <v>Котлета рыбная ( горбуша,минтай,хлеб,вода,соль)</v>
      </c>
      <c r="G26" s="10" t="str">
        <f t="shared" si="1"/>
        <v>70</v>
      </c>
      <c r="H26" s="10" t="str">
        <f t="shared" si="1"/>
        <v>179</v>
      </c>
    </row>
    <row r="27" spans="2:8">
      <c r="B27" s="5" t="s">
        <v>31</v>
      </c>
      <c r="C27" s="10" t="s">
        <v>9</v>
      </c>
      <c r="D27" s="10" t="s">
        <v>43</v>
      </c>
      <c r="F27" s="5" t="str">
        <f t="shared" si="0"/>
        <v>Пюре картофельное</v>
      </c>
      <c r="G27" s="10" t="str">
        <f t="shared" si="1"/>
        <v>150</v>
      </c>
      <c r="H27" s="10" t="str">
        <f t="shared" si="1"/>
        <v>197</v>
      </c>
    </row>
    <row r="28" spans="2:8">
      <c r="B28" s="5" t="s">
        <v>32</v>
      </c>
      <c r="C28" s="10" t="s">
        <v>15</v>
      </c>
      <c r="D28" s="10" t="s">
        <v>44</v>
      </c>
      <c r="F28" s="5" t="str">
        <f t="shared" si="0"/>
        <v>Компот из яблок и изюма с вит. С</v>
      </c>
      <c r="G28" s="10" t="str">
        <f t="shared" si="1"/>
        <v>200</v>
      </c>
      <c r="H28" s="10" t="str">
        <f t="shared" si="1"/>
        <v>109</v>
      </c>
    </row>
    <row r="29" spans="2:8">
      <c r="B29" s="5" t="s">
        <v>26</v>
      </c>
      <c r="C29" s="10" t="s">
        <v>18</v>
      </c>
      <c r="D29" s="10" t="s">
        <v>45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35</v>
      </c>
      <c r="C33" s="10" t="s">
        <v>10</v>
      </c>
      <c r="D33" s="10" t="s">
        <v>52</v>
      </c>
      <c r="F33" s="5" t="str">
        <f t="shared" si="0"/>
        <v>Кисло-молочный продукт</v>
      </c>
      <c r="G33" s="10" t="str">
        <f t="shared" si="1"/>
        <v>180</v>
      </c>
      <c r="H33" s="10" t="str">
        <f t="shared" si="1"/>
        <v>90</v>
      </c>
    </row>
    <row r="34" spans="2:8">
      <c r="B34" s="5" t="s">
        <v>33</v>
      </c>
      <c r="C34" s="10" t="s">
        <v>17</v>
      </c>
      <c r="D34" s="10" t="s">
        <v>46</v>
      </c>
      <c r="F34" s="5" t="str">
        <f t="shared" si="0"/>
        <v>Булочка "Домашняя"</v>
      </c>
      <c r="G34" s="10" t="str">
        <f t="shared" si="1"/>
        <v>70</v>
      </c>
      <c r="H34" s="10" t="str">
        <f t="shared" si="1"/>
        <v>551,6</v>
      </c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tabSelected="1" view="pageBreakPreview" zoomScale="60" workbookViewId="0">
      <selection activeCell="C13" sqref="C13"/>
    </sheetView>
  </sheetViews>
  <sheetFormatPr defaultColWidth="8.88671875" defaultRowHeight="18"/>
  <cols>
    <col min="1" max="1" width="1.6640625" style="16" customWidth="1"/>
    <col min="2" max="2" width="80.5546875" style="16" customWidth="1"/>
    <col min="3" max="3" width="12.44140625" style="16" customWidth="1"/>
    <col min="4" max="4" width="15.109375" style="17" customWidth="1"/>
    <col min="5" max="5" width="8.88671875" style="16"/>
    <col min="6" max="6" width="80.5546875" style="16" customWidth="1"/>
    <col min="7" max="7" width="12.33203125" style="16" customWidth="1"/>
    <col min="8" max="8" width="15.109375" style="16" customWidth="1"/>
    <col min="9" max="16384" width="8.88671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24</v>
      </c>
      <c r="F2" s="17"/>
      <c r="G2" s="17"/>
      <c r="H2" s="9" t="s">
        <v>24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2">
        <f>сад!C7</f>
        <v>44293</v>
      </c>
      <c r="D7" s="42"/>
      <c r="F7" s="24"/>
      <c r="G7" s="42">
        <f>C7</f>
        <v>44293</v>
      </c>
      <c r="H7" s="42"/>
    </row>
    <row r="8" spans="2:8" ht="20.399999999999999">
      <c r="B8" s="40" t="s">
        <v>1</v>
      </c>
      <c r="C8" s="40"/>
      <c r="D8" s="41"/>
      <c r="F8" s="40" t="s">
        <v>1</v>
      </c>
      <c r="G8" s="40"/>
      <c r="H8" s="41"/>
    </row>
    <row r="9" spans="2:8" ht="18.75" customHeight="1">
      <c r="B9" s="38" t="s">
        <v>0</v>
      </c>
      <c r="C9" s="43" t="s">
        <v>23</v>
      </c>
      <c r="D9" s="43" t="s">
        <v>27</v>
      </c>
      <c r="F9" s="38" t="s">
        <v>0</v>
      </c>
      <c r="G9" s="43" t="s">
        <v>23</v>
      </c>
      <c r="H9" s="43" t="s">
        <v>27</v>
      </c>
    </row>
    <row r="10" spans="2:8" ht="37.5" customHeight="1">
      <c r="B10" s="39"/>
      <c r="C10" s="44"/>
      <c r="D10" s="44"/>
      <c r="F10" s="39"/>
      <c r="G10" s="44"/>
      <c r="H10" s="44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пшенная молочная жидкая с/м</v>
      </c>
      <c r="C12" s="20" t="s">
        <v>58</v>
      </c>
      <c r="D12" s="20" t="s">
        <v>37</v>
      </c>
      <c r="F12" s="21" t="str">
        <f>B12</f>
        <v>Каша пшенная молочная жидкая с/м</v>
      </c>
      <c r="G12" s="20" t="str">
        <f>C12</f>
        <v>140</v>
      </c>
      <c r="H12" s="20" t="str">
        <f>D12</f>
        <v>194,25</v>
      </c>
    </row>
    <row r="13" spans="2:8">
      <c r="B13" s="21" t="str">
        <f>сад!B13</f>
        <v>Чай с лимоном</v>
      </c>
      <c r="C13" s="20" t="s">
        <v>10</v>
      </c>
      <c r="D13" s="20" t="s">
        <v>38</v>
      </c>
      <c r="F13" s="21" t="str">
        <f t="shared" ref="F13:F34" si="0">B13</f>
        <v>Чай с лимоном</v>
      </c>
      <c r="G13" s="20" t="str">
        <f t="shared" ref="G13:H34" si="1">C13</f>
        <v>180</v>
      </c>
      <c r="H13" s="20" t="str">
        <f t="shared" si="1"/>
        <v>55,65</v>
      </c>
    </row>
    <row r="14" spans="2:8">
      <c r="B14" s="21" t="str">
        <f>сад!B14</f>
        <v>Бутерброд с сыром</v>
      </c>
      <c r="C14" s="20" t="s">
        <v>12</v>
      </c>
      <c r="D14" s="20" t="s">
        <v>28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1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39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припущенной моркови с яблоком, м/р</v>
      </c>
      <c r="C24" s="20" t="s">
        <v>22</v>
      </c>
      <c r="D24" s="20" t="s">
        <v>56</v>
      </c>
      <c r="F24" s="21" t="str">
        <f t="shared" si="0"/>
        <v>Салат из припущенной моркови с яблоком, м/р</v>
      </c>
      <c r="G24" s="20" t="str">
        <f t="shared" si="1"/>
        <v>30</v>
      </c>
      <c r="H24" s="20" t="str">
        <f t="shared" si="1"/>
        <v>24,57</v>
      </c>
    </row>
    <row r="25" spans="2:8">
      <c r="B25" s="21" t="str">
        <f>сад!B25</f>
        <v>Рассольник "Домашний" с мясом и сметаной</v>
      </c>
      <c r="C25" s="20" t="s">
        <v>9</v>
      </c>
      <c r="D25" s="20" t="s">
        <v>40</v>
      </c>
      <c r="F25" s="21" t="str">
        <f t="shared" si="0"/>
        <v>Рассольник "Домашний" с мясом и сметаной</v>
      </c>
      <c r="G25" s="20" t="str">
        <f t="shared" si="1"/>
        <v>150</v>
      </c>
      <c r="H25" s="20" t="str">
        <f t="shared" si="1"/>
        <v>187</v>
      </c>
    </row>
    <row r="26" spans="2:8">
      <c r="B26" s="21" t="str">
        <f>сад!B26</f>
        <v>Котлета рыбная ( горбуша,минтай,хлеб,вода,соль)</v>
      </c>
      <c r="C26" s="20" t="s">
        <v>21</v>
      </c>
      <c r="D26" s="20" t="s">
        <v>47</v>
      </c>
      <c r="F26" s="21" t="str">
        <f t="shared" si="0"/>
        <v>Котлета рыбная ( горбуша,минтай,хлеб,вода,соль)</v>
      </c>
      <c r="G26" s="20" t="str">
        <f t="shared" si="1"/>
        <v>60</v>
      </c>
      <c r="H26" s="20" t="str">
        <f t="shared" si="1"/>
        <v>157</v>
      </c>
    </row>
    <row r="27" spans="2:8">
      <c r="B27" s="21" t="str">
        <f>сад!B27</f>
        <v>Пюре картофельное</v>
      </c>
      <c r="C27" s="20" t="s">
        <v>34</v>
      </c>
      <c r="D27" s="20" t="s">
        <v>48</v>
      </c>
      <c r="F27" s="21" t="str">
        <f t="shared" si="0"/>
        <v>Пюре картофельное</v>
      </c>
      <c r="G27" s="20" t="str">
        <f t="shared" si="1"/>
        <v>120</v>
      </c>
      <c r="H27" s="20" t="str">
        <f t="shared" si="1"/>
        <v>157,6</v>
      </c>
    </row>
    <row r="28" spans="2:8">
      <c r="B28" s="21" t="str">
        <f>сад!B28</f>
        <v>Компот из яблок и изюма с вит. С</v>
      </c>
      <c r="C28" s="20" t="s">
        <v>9</v>
      </c>
      <c r="D28" s="20" t="s">
        <v>49</v>
      </c>
      <c r="F28" s="21" t="str">
        <f t="shared" si="0"/>
        <v>Компот из яблок и изюма с вит. С</v>
      </c>
      <c r="G28" s="20" t="str">
        <f t="shared" si="1"/>
        <v>150</v>
      </c>
      <c r="H28" s="20" t="str">
        <f t="shared" si="1"/>
        <v>81,75</v>
      </c>
    </row>
    <row r="29" spans="2:8">
      <c r="B29" s="21" t="str">
        <f>сад!B29</f>
        <v>Хлеб пшеничный/ржаной витаминизированный</v>
      </c>
      <c r="C29" s="20" t="s">
        <v>20</v>
      </c>
      <c r="D29" s="20" t="s">
        <v>50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Кисло-молочный продукт</v>
      </c>
      <c r="C33" s="20" t="s">
        <v>9</v>
      </c>
      <c r="D33" s="20" t="s">
        <v>28</v>
      </c>
      <c r="F33" s="21" t="str">
        <f t="shared" si="0"/>
        <v>Кисло-молочный продукт</v>
      </c>
      <c r="G33" s="20" t="str">
        <f t="shared" si="1"/>
        <v>150</v>
      </c>
      <c r="H33" s="20" t="str">
        <f t="shared" si="1"/>
        <v>75</v>
      </c>
    </row>
    <row r="34" spans="2:8">
      <c r="B34" s="21" t="str">
        <f>сад!B34</f>
        <v>Булочка "Домашняя"</v>
      </c>
      <c r="C34" s="20" t="s">
        <v>16</v>
      </c>
      <c r="D34" s="20" t="s">
        <v>51</v>
      </c>
      <c r="F34" s="21" t="str">
        <f t="shared" si="0"/>
        <v>Булочка "Домашняя"</v>
      </c>
      <c r="G34" s="20" t="str">
        <f t="shared" si="1"/>
        <v>50</v>
      </c>
      <c r="H34" s="20" t="str">
        <f t="shared" si="1"/>
        <v>394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  <row r="42" spans="2:8">
      <c r="H42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2020-12-29T08:22:50Z</cp:lastPrinted>
  <dcterms:created xsi:type="dcterms:W3CDTF">1996-10-08T23:32:33Z</dcterms:created>
  <dcterms:modified xsi:type="dcterms:W3CDTF">2021-03-29T06:26:30Z</dcterms:modified>
</cp:coreProperties>
</file>