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4" i="18"/>
  <c r="H36"/>
  <c r="H36" i="17"/>
  <c r="C7" i="18" l="1"/>
  <c r="G7" s="1"/>
  <c r="G7" i="17"/>
  <c r="F36"/>
  <c r="H34"/>
  <c r="G13" i="18"/>
  <c r="G14"/>
  <c r="G24"/>
  <c r="G25"/>
  <c r="G26"/>
  <c r="G27"/>
  <c r="G28"/>
  <c r="G29"/>
  <c r="G33"/>
  <c r="G34"/>
  <c r="G35"/>
  <c r="G12"/>
  <c r="G13" i="17"/>
  <c r="G14"/>
  <c r="G20"/>
  <c r="G24"/>
  <c r="G25"/>
  <c r="G26"/>
  <c r="G27"/>
  <c r="G28"/>
  <c r="G29"/>
  <c r="G33"/>
  <c r="G34"/>
  <c r="G35"/>
  <c r="G12"/>
  <c r="H13" i="18"/>
  <c r="H14"/>
  <c r="H20"/>
  <c r="H24"/>
  <c r="H25"/>
  <c r="H26"/>
  <c r="H27"/>
  <c r="H28"/>
  <c r="H29"/>
  <c r="H33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<sst xmlns="http://schemas.openxmlformats.org/spreadsheetml/2006/main" count="108" uniqueCount="65">
  <si>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</si>
  <si>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</si>
  <si>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</si>
  <si>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</si>
  <si>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</si>
  <si>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</si>
  <si>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</si>
  <si>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</si>
  <si>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</si>
  <si>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</si>
  <si>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</si>
  <si>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</si>
  <si>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5/15/20</t>
  </si>
  <si>
    <t>Чай с сахаром</t>
  </si>
  <si>
    <t>100</t>
  </si>
  <si>
    <t>Уха "Рыбацкая"</t>
  </si>
  <si>
    <t>Кисель плодово-ягодный</t>
  </si>
  <si>
    <t>Чай с лимоном</t>
  </si>
  <si>
    <t>Запеканка творовжная с изюмом</t>
  </si>
  <si>
    <t>Молоко сгущенное</t>
  </si>
  <si>
    <t>20</t>
  </si>
  <si>
    <t>200</t>
  </si>
  <si>
    <t>180</t>
  </si>
  <si>
    <t>20/30</t>
  </si>
  <si>
    <t>80</t>
  </si>
  <si>
    <t>160</t>
  </si>
  <si>
    <t>20/20</t>
  </si>
  <si>
    <t>120</t>
  </si>
  <si>
    <t>60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</si>
  <si>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</si>
  <si>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</si>
  <si>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</si>
  <si>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Котлета куриная запеченная с соусом молочным</t>
  </si>
  <si>
    <t>Калорийность блюд</t>
  </si>
  <si>
    <t>247</t>
  </si>
  <si>
    <t>30</t>
  </si>
  <si>
    <t>52,2</t>
  </si>
  <si>
    <t>97,7</t>
  </si>
  <si>
    <t>Сок фруктовый (разливной)</t>
  </si>
  <si>
    <t>Хлеб пшеничный витамин.</t>
  </si>
  <si>
    <t>Салат картофельный с соленым огурцом</t>
  </si>
  <si>
    <t>130</t>
  </si>
  <si>
    <t>63</t>
  </si>
  <si>
    <t>43,3</t>
  </si>
  <si>
    <t>26</t>
  </si>
  <si>
    <t>179,1</t>
  </si>
  <si>
    <t>102,85</t>
  </si>
  <si>
    <t>61,5</t>
  </si>
  <si>
    <t>268</t>
  </si>
  <si>
    <t>50,2</t>
  </si>
  <si>
    <t>145,8</t>
  </si>
  <si>
    <t>73,27</t>
  </si>
  <si>
    <t>83,57</t>
  </si>
  <si>
    <t>55,65</t>
  </si>
  <si>
    <t>45</t>
  </si>
  <si>
    <t>Суп молочный с крупой</t>
  </si>
  <si>
    <t>71,2</t>
  </si>
  <si>
    <t>10/20/30</t>
  </si>
  <si>
    <t>156</t>
  </si>
  <si>
    <t>189,8</t>
  </si>
  <si>
    <t>242,85</t>
  </si>
  <si>
    <t>53,4</t>
  </si>
  <si>
    <t>162,69</t>
  </si>
  <si>
    <t>Бобовые отварные (горох) с маслом</t>
  </si>
  <si>
    <t>194,28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</si>
</sst>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2552700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527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32" sqref="B3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29</v>
      </c>
      <c r="F2" s="11"/>
      <c r="G2" s="11"/>
      <c r="H2" s="9" t="s">
        <v>29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1">
        <v>44316</v>
      </c>
      <c r="D7" s="41"/>
      <c r="F7" s="4"/>
      <c r="G7" s="41">
        <f>C7</f>
        <v>44316</v>
      </c>
      <c r="H7" s="41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3" t="s">
        <v>0</v>
      </c>
      <c r="C9" s="37" t="s">
        <v>2</v>
      </c>
      <c r="D9" s="37" t="s">
        <v>33</v>
      </c>
      <c r="F9" s="33" t="s">
        <v>0</v>
      </c>
      <c r="G9" s="37" t="s">
        <v>2</v>
      </c>
      <c r="H9" s="37" t="s">
        <v>33</v>
      </c>
    </row>
    <row r="10" spans="2:8" ht="37.5" customHeight="1">
      <c r="B10" s="34"/>
      <c r="C10" s="38"/>
      <c r="D10" s="38"/>
      <c r="F10" s="34"/>
      <c r="G10" s="38"/>
      <c r="H10" s="38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55</v>
      </c>
      <c r="C12" s="10" t="s">
        <v>21</v>
      </c>
      <c r="D12" s="10" t="s">
        <v>56</v>
      </c>
      <c r="F12" s="5" t="str">
        <f>B12</f>
        <v>Суп молочный с крупой</v>
      </c>
      <c r="G12" s="10" t="str">
        <f>C12</f>
        <v>200</v>
      </c>
      <c r="H12" s="10" t="str">
        <f>D12</f>
        <v>71,2</v>
      </c>
    </row>
    <row r="13" spans="2:8">
      <c r="B13" s="5" t="s">
        <v>30</v>
      </c>
      <c r="C13" s="10" t="s">
        <v>57</v>
      </c>
      <c r="D13" s="10" t="s">
        <v>58</v>
      </c>
      <c r="F13" s="5" t="str">
        <f t="shared" ref="F13:F36" si="0">B13</f>
        <v>Бутерброд с маслом и повидлом</v>
      </c>
      <c r="G13" s="10" t="str">
        <f t="shared" ref="G13:G35" si="1">C13</f>
        <v>10/20/30</v>
      </c>
      <c r="H13" s="10" t="str">
        <f>D13</f>
        <v>156</v>
      </c>
    </row>
    <row r="14" spans="2:8">
      <c r="B14" s="5" t="s">
        <v>13</v>
      </c>
      <c r="C14" s="10" t="s">
        <v>22</v>
      </c>
      <c r="D14" s="10" t="s">
        <v>36</v>
      </c>
      <c r="F14" s="5" t="str">
        <f t="shared" si="0"/>
        <v>Чай с сахаром</v>
      </c>
      <c r="G14" s="10" t="str">
        <f t="shared" si="1"/>
        <v>180</v>
      </c>
      <c r="H14" s="10" t="str">
        <f>D14</f>
        <v>52,2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38</v>
      </c>
      <c r="C20" s="10" t="s">
        <v>10</v>
      </c>
      <c r="D20" s="10" t="s">
        <v>42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40</v>
      </c>
      <c r="C24" s="10" t="s">
        <v>11</v>
      </c>
      <c r="D24" s="10" t="s">
        <v>43</v>
      </c>
      <c r="F24" s="5" t="str">
        <f t="shared" si="0"/>
        <v>Салат картофельный с соленым огурцом</v>
      </c>
      <c r="G24" s="10" t="str">
        <f t="shared" si="1"/>
        <v>50</v>
      </c>
      <c r="H24" s="10" t="str">
        <f t="shared" ref="H24:H29" si="2">D24</f>
        <v>43,3</v>
      </c>
    </row>
    <row r="25" spans="2:8">
      <c r="B25" s="5" t="s">
        <v>15</v>
      </c>
      <c r="C25" s="10" t="s">
        <v>22</v>
      </c>
      <c r="D25" s="10" t="s">
        <v>45</v>
      </c>
      <c r="F25" s="5" t="str">
        <f t="shared" si="0"/>
        <v>Уха "Рыбацкая"</v>
      </c>
      <c r="G25" s="10" t="str">
        <f t="shared" si="1"/>
        <v>180</v>
      </c>
      <c r="H25" s="10" t="str">
        <f t="shared" si="2"/>
        <v>179,1</v>
      </c>
    </row>
    <row r="26" spans="2:8">
      <c r="B26" s="5" t="s">
        <v>32</v>
      </c>
      <c r="C26" s="10" t="s">
        <v>24</v>
      </c>
      <c r="D26" s="32" t="s">
        <v>59</v>
      </c>
      <c r="F26" s="5" t="str">
        <f t="shared" si="0"/>
        <v>Котлета куриная запеченная с соусом молочным</v>
      </c>
      <c r="G26" s="10" t="str">
        <f t="shared" si="1"/>
        <v>80</v>
      </c>
      <c r="H26" s="32" t="str">
        <f t="shared" si="2"/>
        <v>189,8</v>
      </c>
    </row>
    <row r="27" spans="2:8">
      <c r="B27" s="5" t="s">
        <v>63</v>
      </c>
      <c r="C27" s="10" t="s">
        <v>10</v>
      </c>
      <c r="D27" s="10" t="s">
        <v>60</v>
      </c>
      <c r="F27" s="5" t="str">
        <f t="shared" si="0"/>
        <v>Бобовые отварные (горох) с маслом</v>
      </c>
      <c r="G27" s="10" t="str">
        <f t="shared" si="1"/>
        <v>150</v>
      </c>
      <c r="H27" s="10" t="str">
        <f t="shared" si="2"/>
        <v>242,85</v>
      </c>
    </row>
    <row r="28" spans="2:8">
      <c r="B28" s="5" t="s">
        <v>16</v>
      </c>
      <c r="C28" s="10" t="s">
        <v>21</v>
      </c>
      <c r="D28" s="10" t="s">
        <v>37</v>
      </c>
      <c r="F28" s="5" t="str">
        <f t="shared" si="0"/>
        <v>Кисель плодово-ягодный</v>
      </c>
      <c r="G28" s="10" t="str">
        <f t="shared" si="1"/>
        <v>200</v>
      </c>
      <c r="H28" s="10" t="str">
        <f t="shared" si="2"/>
        <v>97,7</v>
      </c>
    </row>
    <row r="29" spans="2:8">
      <c r="B29" s="5" t="s">
        <v>31</v>
      </c>
      <c r="C29" s="10" t="s">
        <v>23</v>
      </c>
      <c r="D29" s="10" t="s">
        <v>46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17</v>
      </c>
      <c r="C33" s="10" t="s">
        <v>22</v>
      </c>
      <c r="D33" s="10" t="s">
        <v>47</v>
      </c>
      <c r="F33" s="5" t="str">
        <f t="shared" si="0"/>
        <v>Чай с лимоном</v>
      </c>
      <c r="G33" s="10" t="str">
        <f t="shared" si="1"/>
        <v>180</v>
      </c>
      <c r="H33" s="10" t="str">
        <f>D33</f>
        <v>61,5</v>
      </c>
    </row>
    <row r="34" spans="2:8">
      <c r="B34" s="5" t="s">
        <v>18</v>
      </c>
      <c r="C34" s="10" t="s">
        <v>14</v>
      </c>
      <c r="D34" s="39" t="s">
        <v>48</v>
      </c>
      <c r="F34" s="5" t="str">
        <f t="shared" si="0"/>
        <v>Запеканка творовжная с изюмом</v>
      </c>
      <c r="G34" s="10" t="str">
        <f t="shared" si="1"/>
        <v>100</v>
      </c>
      <c r="H34" s="39" t="str">
        <f>D34</f>
        <v>268</v>
      </c>
    </row>
    <row r="35" spans="2:8">
      <c r="B35" s="5" t="s">
        <v>19</v>
      </c>
      <c r="C35" s="10" t="s">
        <v>20</v>
      </c>
      <c r="D35" s="40"/>
      <c r="F35" s="5" t="str">
        <f t="shared" si="0"/>
        <v>Молоко сгущенное</v>
      </c>
      <c r="G35" s="10" t="str">
        <f t="shared" si="1"/>
        <v>20</v>
      </c>
      <c r="H35" s="40"/>
    </row>
    <row r="36" spans="2:8">
      <c r="B36" s="5" t="s">
        <v>39</v>
      </c>
      <c r="C36" s="30">
        <v>30</v>
      </c>
      <c r="D36" s="10" t="s">
        <v>11</v>
      </c>
      <c r="F36" s="5" t="str">
        <f t="shared" si="0"/>
        <v>Хлеб пшеничный витамин.</v>
      </c>
      <c r="G36" s="30">
        <v>30</v>
      </c>
      <c r="H36" s="29" t="str">
        <f t="shared" ref="H36" si="3">D36</f>
        <v>50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</sheetData>
  <mergeCells count="12">
    <mergeCell ref="C7:D7"/>
    <mergeCell ref="G9:G10"/>
    <mergeCell ref="G7:H7"/>
    <mergeCell ref="F8:H8"/>
    <mergeCell ref="F9:F10"/>
    <mergeCell ref="H9:H10"/>
    <mergeCell ref="D9:D10"/>
    <mergeCell ref="B9:B10"/>
    <mergeCell ref="B8:D8"/>
    <mergeCell ref="C9:C10"/>
    <mergeCell ref="D34:D35"/>
    <mergeCell ref="H34:H35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C36" sqref="C36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H2" s="17"/>
    </row>
    <row r="3" spans="2:8">
      <c r="B3" s="17"/>
      <c r="C3" s="17"/>
      <c r="D3" s="9" t="s">
        <v>29</v>
      </c>
      <c r="F3" s="17"/>
      <c r="G3" s="17"/>
      <c r="H3" s="9" t="s">
        <v>29</v>
      </c>
    </row>
    <row r="4" spans="2:8">
      <c r="B4" s="17"/>
      <c r="C4" s="17"/>
      <c r="D4" s="27" t="s">
        <v>5</v>
      </c>
      <c r="F4" s="17"/>
      <c r="G4" s="17"/>
      <c r="H4" s="27" t="s">
        <v>5</v>
      </c>
    </row>
    <row r="5" spans="2:8" ht="24" customHeight="1">
      <c r="B5" s="26"/>
      <c r="C5" s="26"/>
      <c r="D5" s="16"/>
      <c r="F5" s="26"/>
      <c r="G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8">
        <f>сад!C7</f>
        <v>44316</v>
      </c>
      <c r="D7" s="48"/>
      <c r="F7" s="24"/>
      <c r="G7" s="48">
        <f>C7</f>
        <v>44316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37" t="s">
        <v>2</v>
      </c>
      <c r="D9" s="37" t="s">
        <v>33</v>
      </c>
      <c r="F9" s="44" t="s">
        <v>0</v>
      </c>
      <c r="G9" s="37" t="s">
        <v>2</v>
      </c>
      <c r="H9" s="37" t="s">
        <v>33</v>
      </c>
    </row>
    <row r="10" spans="2:8" ht="37.5" customHeight="1">
      <c r="B10" s="45"/>
      <c r="C10" s="38"/>
      <c r="D10" s="38"/>
      <c r="F10" s="45"/>
      <c r="G10" s="38"/>
      <c r="H10" s="38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Суп молочный с крупой</v>
      </c>
      <c r="C12" s="20" t="s">
        <v>10</v>
      </c>
      <c r="D12" s="20" t="s">
        <v>61</v>
      </c>
      <c r="F12" s="21" t="str">
        <f>B12</f>
        <v>Суп молочный с крупой</v>
      </c>
      <c r="G12" s="20" t="str">
        <f>C12</f>
        <v>150</v>
      </c>
      <c r="H12" s="20" t="str">
        <f>D12</f>
        <v>53,4</v>
      </c>
    </row>
    <row r="13" spans="2:8">
      <c r="B13" s="21" t="str">
        <f>сад!B13</f>
        <v>Бутерброд с маслом и повидлом</v>
      </c>
      <c r="C13" s="20" t="s">
        <v>12</v>
      </c>
      <c r="D13" s="20" t="s">
        <v>41</v>
      </c>
      <c r="F13" s="21" t="str">
        <f t="shared" ref="F13:F35" si="0">B13</f>
        <v>Бутерброд с маслом и повидлом</v>
      </c>
      <c r="G13" s="20" t="str">
        <f t="shared" ref="G13:G35" si="1">C13</f>
        <v>5/15/20</v>
      </c>
      <c r="H13" s="20" t="str">
        <f t="shared" ref="H13:H36" si="2">D13</f>
        <v>130</v>
      </c>
    </row>
    <row r="14" spans="2:8">
      <c r="B14" s="21" t="str">
        <f>сад!B14</f>
        <v>Чай с сахаром</v>
      </c>
      <c r="C14" s="20" t="s">
        <v>25</v>
      </c>
      <c r="D14" s="20" t="s">
        <v>49</v>
      </c>
      <c r="F14" s="21" t="str">
        <f t="shared" si="0"/>
        <v>Чай с сахаром</v>
      </c>
      <c r="G14" s="20" t="str">
        <f t="shared" si="1"/>
        <v>160</v>
      </c>
      <c r="H14" s="20" t="str">
        <f t="shared" si="2"/>
        <v>50,2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42</v>
      </c>
      <c r="F20" s="21" t="str">
        <f t="shared" si="0"/>
        <v>Сок фруктовый (разливной)</v>
      </c>
      <c r="G20" s="20" t="s">
        <v>10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картофельный с соленым огурцом</v>
      </c>
      <c r="C24" s="20" t="s">
        <v>35</v>
      </c>
      <c r="D24" s="20" t="s">
        <v>44</v>
      </c>
      <c r="F24" s="21" t="str">
        <f t="shared" si="0"/>
        <v>Салат картофельный с соленым огурцом</v>
      </c>
      <c r="G24" s="20" t="str">
        <f t="shared" si="1"/>
        <v>30</v>
      </c>
      <c r="H24" s="20" t="str">
        <f t="shared" si="2"/>
        <v>26</v>
      </c>
    </row>
    <row r="25" spans="2:8">
      <c r="B25" s="21" t="str">
        <f>сад!B25</f>
        <v>Уха "Рыбацкая"</v>
      </c>
      <c r="C25" s="20" t="s">
        <v>10</v>
      </c>
      <c r="D25" s="20" t="s">
        <v>50</v>
      </c>
      <c r="F25" s="21" t="str">
        <f t="shared" si="0"/>
        <v>Уха "Рыбацкая"</v>
      </c>
      <c r="G25" s="20" t="str">
        <f t="shared" si="1"/>
        <v>150</v>
      </c>
      <c r="H25" s="20" t="str">
        <f t="shared" si="2"/>
        <v>145,8</v>
      </c>
    </row>
    <row r="26" spans="2:8">
      <c r="B26" s="21" t="str">
        <f>сад!B26</f>
        <v>Котлета куриная запеченная с соусом молочным</v>
      </c>
      <c r="C26" s="20" t="s">
        <v>28</v>
      </c>
      <c r="D26" s="20" t="s">
        <v>62</v>
      </c>
      <c r="F26" s="21" t="str">
        <f t="shared" si="0"/>
        <v>Котлета куриная запеченная с соусом молочным</v>
      </c>
      <c r="G26" s="20" t="str">
        <f t="shared" si="1"/>
        <v>60</v>
      </c>
      <c r="H26" s="20" t="str">
        <f t="shared" si="2"/>
        <v>162,69</v>
      </c>
    </row>
    <row r="27" spans="2:8">
      <c r="B27" s="21" t="str">
        <f>сад!B27</f>
        <v>Бобовые отварные (горох) с маслом</v>
      </c>
      <c r="C27" s="20" t="s">
        <v>27</v>
      </c>
      <c r="D27" s="20" t="s">
        <v>64</v>
      </c>
      <c r="F27" s="21" t="str">
        <f t="shared" si="0"/>
        <v>Бобовые отварные (горох) с маслом</v>
      </c>
      <c r="G27" s="20" t="str">
        <f t="shared" si="1"/>
        <v>120</v>
      </c>
      <c r="H27" s="20" t="str">
        <f t="shared" si="2"/>
        <v>194,28</v>
      </c>
    </row>
    <row r="28" spans="2:8">
      <c r="B28" s="21" t="str">
        <f>сад!B28</f>
        <v>Кисель плодово-ягодный</v>
      </c>
      <c r="C28" s="20" t="s">
        <v>10</v>
      </c>
      <c r="D28" s="20" t="s">
        <v>51</v>
      </c>
      <c r="F28" s="21" t="str">
        <f t="shared" si="0"/>
        <v>Кисель плодово-ягодный</v>
      </c>
      <c r="G28" s="20" t="str">
        <f t="shared" si="1"/>
        <v>150</v>
      </c>
      <c r="H28" s="20" t="str">
        <f t="shared" si="2"/>
        <v>73,27</v>
      </c>
    </row>
    <row r="29" spans="2:8">
      <c r="B29" s="21" t="str">
        <f>сад!B29</f>
        <v>Хлеб пшеничный/ржаной витаминизированный</v>
      </c>
      <c r="C29" s="20" t="s">
        <v>26</v>
      </c>
      <c r="D29" s="20" t="s">
        <v>52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Чай с лимоном</v>
      </c>
      <c r="C33" s="20" t="s">
        <v>25</v>
      </c>
      <c r="D33" s="20" t="s">
        <v>53</v>
      </c>
      <c r="F33" s="21" t="str">
        <f t="shared" si="0"/>
        <v>Чай с лимоном</v>
      </c>
      <c r="G33" s="20" t="str">
        <f t="shared" si="1"/>
        <v>160</v>
      </c>
      <c r="H33" s="20" t="str">
        <f t="shared" si="2"/>
        <v>55,65</v>
      </c>
    </row>
    <row r="34" spans="2:8">
      <c r="B34" s="21" t="str">
        <f>сад!B34</f>
        <v>Запеканка творовжная с изюмом</v>
      </c>
      <c r="C34" s="20" t="s">
        <v>24</v>
      </c>
      <c r="D34" s="42" t="s">
        <v>34</v>
      </c>
      <c r="F34" s="21" t="str">
        <f t="shared" si="0"/>
        <v>Запеканка творовжная с изюмом</v>
      </c>
      <c r="G34" s="20" t="str">
        <f t="shared" si="1"/>
        <v>80</v>
      </c>
      <c r="H34" s="42" t="str">
        <f t="shared" si="2"/>
        <v>247</v>
      </c>
    </row>
    <row r="35" spans="2:8">
      <c r="B35" s="21" t="str">
        <f>сад!B35</f>
        <v>Молоко сгущенное</v>
      </c>
      <c r="C35" s="20" t="s">
        <v>20</v>
      </c>
      <c r="D35" s="43"/>
      <c r="F35" s="21" t="str">
        <f t="shared" si="0"/>
        <v>Молоко сгущенное</v>
      </c>
      <c r="G35" s="20" t="str">
        <f t="shared" si="1"/>
        <v>20</v>
      </c>
      <c r="H35" s="43"/>
    </row>
    <row r="36" spans="2:8">
      <c r="B36" s="21" t="s">
        <v>39</v>
      </c>
      <c r="C36" s="31">
        <v>20</v>
      </c>
      <c r="D36" s="20" t="s">
        <v>54</v>
      </c>
      <c r="F36" s="21" t="s">
        <v>39</v>
      </c>
      <c r="G36" s="31">
        <v>20</v>
      </c>
      <c r="H36" s="20" t="str">
        <f t="shared" si="2"/>
        <v>45</v>
      </c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2">
    <mergeCell ref="D34:D35"/>
    <mergeCell ref="H34:H35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2020-12-29T10:42:35Z</cp:lastPrinted>
  <dcterms:created xsi:type="dcterms:W3CDTF">1996-10-08T23:32:33Z</dcterms:created>
  <dcterms:modified xsi:type="dcterms:W3CDTF">2021-04-20T05:54:42Z</dcterms:modified>
</cp:coreProperties>
</file>