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34" i="17"/>
  <c r="H35"/>
  <c r="H36"/>
  <c r="H34" i="18"/>
  <c r="H35"/>
  <c r="H36"/>
  <c r="C7" l="1"/>
  <c r="G7" s="1"/>
  <c r="G7" i="17"/>
  <c r="F36"/>
  <c r="B24" i="18"/>
  <c r="G35" i="17"/>
  <c r="G34"/>
  <c r="G33"/>
  <c r="G29"/>
  <c r="G28"/>
  <c r="G27"/>
  <c r="G26"/>
  <c r="G25"/>
  <c r="G24"/>
  <c r="G20"/>
  <c r="G14"/>
  <c r="G13"/>
  <c r="G12"/>
  <c r="G35" i="18"/>
  <c r="G34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12"/>
  <c r="B13"/>
  <c r="F13" s="1"/>
  <c r="B14"/>
  <c r="F14" s="1"/>
  <c r="B19"/>
  <c r="F19" s="1"/>
  <c r="B20"/>
  <c r="F20" s="1"/>
  <c r="B23"/>
  <c r="F23" s="1"/>
  <c r="F24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<sst xmlns="http://schemas.openxmlformats.org/spreadsheetml/2006/main" count="111" uniqueCount="69">
  <si>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</si>
  <si>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</si>
  <si>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</si>
  <si>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</si>
  <si>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</si>
  <si>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</si>
  <si>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</si>
  <si>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</si>
  <si>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</si>
  <si>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</si>
  <si>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</si>
  <si>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Кофейный напиток с молоком</t>
  </si>
  <si>
    <t>100</t>
  </si>
  <si>
    <t>Чай с сахаром</t>
  </si>
  <si>
    <t>180</t>
  </si>
  <si>
    <t>10/20/30</t>
  </si>
  <si>
    <t>50</t>
  </si>
  <si>
    <t>70</t>
  </si>
  <si>
    <t>200</t>
  </si>
  <si>
    <t>20/30</t>
  </si>
  <si>
    <t>Выход блюда,г</t>
  </si>
  <si>
    <t>20/20</t>
  </si>
  <si>
    <t>60</t>
  </si>
  <si>
    <t>30</t>
  </si>
  <si>
    <t>5/15/30</t>
  </si>
  <si>
    <t>140</t>
  </si>
  <si>
    <t>Выход блюда</t>
  </si>
  <si>
    <t>Утверждаю: Заведующий МБДОУ</t>
  </si>
  <si>
    <t>Бутерброд с маслом и повидлом</t>
  </si>
  <si>
    <t>Фрукт (яблоко)</t>
  </si>
  <si>
    <t>Хлеб пшеничный/ржаной витаминизированный</t>
  </si>
  <si>
    <t>20</t>
  </si>
  <si>
    <t>Калорийность блюд</t>
  </si>
  <si>
    <t>124,08</t>
  </si>
  <si>
    <t>141,8</t>
  </si>
  <si>
    <t>136,8</t>
  </si>
  <si>
    <t>121,6</t>
  </si>
  <si>
    <t>156</t>
  </si>
  <si>
    <t>Суп-пюре из картофеля с гренками</t>
  </si>
  <si>
    <t>Кнели из курицы с рисом</t>
  </si>
  <si>
    <t>Капуста тушеная</t>
  </si>
  <si>
    <t>Кисель плодово-ягодный</t>
  </si>
  <si>
    <t>Хлеб пшеничный витамин.</t>
  </si>
  <si>
    <t>55</t>
  </si>
  <si>
    <t>45</t>
  </si>
  <si>
    <t>162</t>
  </si>
  <si>
    <t>231</t>
  </si>
  <si>
    <t>97,6</t>
  </si>
  <si>
    <t>97,7</t>
  </si>
  <si>
    <t>102,85</t>
  </si>
  <si>
    <t>130</t>
  </si>
  <si>
    <t>29,01</t>
  </si>
  <si>
    <t>135</t>
  </si>
  <si>
    <t>221</t>
  </si>
  <si>
    <t>82,58</t>
  </si>
  <si>
    <t>73,27</t>
  </si>
  <si>
    <t>83,57</t>
  </si>
  <si>
    <t>110</t>
  </si>
  <si>
    <t>Каша манная молочная жидкая с/м</t>
  </si>
  <si>
    <t>Салат из отварной свеклы с м/р</t>
  </si>
  <si>
    <t>Суп молочный с вермишелью</t>
  </si>
  <si>
    <t>Печенье</t>
  </si>
  <si>
    <t>15</t>
  </si>
  <si>
    <t>120</t>
  </si>
  <si>
    <t>46,87</t>
  </si>
  <si>
    <t>108,9</t>
  </si>
  <si>
    <t>62,3</t>
  </si>
  <si>
    <t>87,12</t>
  </si>
  <si>
    <t>48,35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</si>
</sst>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5" t="s">
        <v>27</v>
      </c>
      <c r="C2" s="35"/>
      <c r="D2" s="36"/>
      <c r="F2" s="35" t="s">
        <v>27</v>
      </c>
      <c r="G2" s="35"/>
      <c r="H2" s="36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44327</v>
      </c>
      <c r="D7" s="43"/>
      <c r="F7" s="4"/>
      <c r="G7" s="43">
        <f>C7</f>
        <v>44327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9" t="s">
        <v>0</v>
      </c>
      <c r="C9" s="41" t="s">
        <v>20</v>
      </c>
      <c r="D9" s="41" t="s">
        <v>32</v>
      </c>
      <c r="F9" s="39" t="s">
        <v>0</v>
      </c>
      <c r="G9" s="41" t="s">
        <v>20</v>
      </c>
      <c r="H9" s="41" t="s">
        <v>32</v>
      </c>
    </row>
    <row r="10" spans="2:8" ht="37.5" customHeight="1">
      <c r="B10" s="40"/>
      <c r="C10" s="42"/>
      <c r="D10" s="42"/>
      <c r="F10" s="40"/>
      <c r="G10" s="42"/>
      <c r="H10" s="4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58</v>
      </c>
      <c r="C12" s="10" t="s">
        <v>9</v>
      </c>
      <c r="D12" s="10" t="s">
        <v>34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11</v>
      </c>
      <c r="C13" s="10" t="s">
        <v>14</v>
      </c>
      <c r="D13" s="10" t="s">
        <v>35</v>
      </c>
      <c r="F13" s="5" t="str">
        <f t="shared" ref="F13:F36" si="0">B13</f>
        <v>Кофейный напиток с молоком</v>
      </c>
      <c r="G13" s="10" t="str">
        <f t="shared" ref="G13:H35" si="1">C13</f>
        <v>180</v>
      </c>
      <c r="H13" s="10" t="str">
        <f t="shared" si="1"/>
        <v>136,8</v>
      </c>
    </row>
    <row r="14" spans="2:8">
      <c r="B14" s="5" t="s">
        <v>28</v>
      </c>
      <c r="C14" s="10" t="s">
        <v>15</v>
      </c>
      <c r="D14" s="10" t="s">
        <v>37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29</v>
      </c>
      <c r="C20" s="10" t="s">
        <v>12</v>
      </c>
      <c r="D20" s="10" t="s">
        <v>43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59</v>
      </c>
      <c r="C24" s="10" t="s">
        <v>16</v>
      </c>
      <c r="D24" s="10" t="s">
        <v>68</v>
      </c>
      <c r="F24" s="5" t="str">
        <f t="shared" si="0"/>
        <v>Салат из отварной свеклы с м/р</v>
      </c>
      <c r="G24" s="10" t="str">
        <f t="shared" si="1"/>
        <v>50</v>
      </c>
      <c r="H24" s="10" t="str">
        <f t="shared" si="1"/>
        <v>48,35</v>
      </c>
    </row>
    <row r="25" spans="2:8">
      <c r="B25" s="5" t="s">
        <v>38</v>
      </c>
      <c r="C25" s="10" t="s">
        <v>14</v>
      </c>
      <c r="D25" s="10" t="s">
        <v>45</v>
      </c>
      <c r="F25" s="5" t="str">
        <f t="shared" si="0"/>
        <v>Суп-пюре из картофеля с гренками</v>
      </c>
      <c r="G25" s="10" t="str">
        <f t="shared" si="1"/>
        <v>180</v>
      </c>
      <c r="H25" s="10" t="str">
        <f t="shared" si="1"/>
        <v>162</v>
      </c>
    </row>
    <row r="26" spans="2:8">
      <c r="B26" s="5" t="s">
        <v>39</v>
      </c>
      <c r="C26" s="10" t="s">
        <v>17</v>
      </c>
      <c r="D26" s="10" t="s">
        <v>46</v>
      </c>
      <c r="F26" s="5" t="str">
        <f t="shared" si="0"/>
        <v>Кнели из курицы с рисом</v>
      </c>
      <c r="G26" s="10" t="str">
        <f t="shared" si="1"/>
        <v>70</v>
      </c>
      <c r="H26" s="10" t="str">
        <f t="shared" si="1"/>
        <v>231</v>
      </c>
    </row>
    <row r="27" spans="2:8">
      <c r="B27" s="5" t="s">
        <v>40</v>
      </c>
      <c r="C27" s="10" t="s">
        <v>50</v>
      </c>
      <c r="D27" s="10" t="s">
        <v>47</v>
      </c>
      <c r="F27" s="5" t="str">
        <f t="shared" si="0"/>
        <v>Капуста тушеная</v>
      </c>
      <c r="G27" s="10" t="str">
        <f t="shared" si="1"/>
        <v>130</v>
      </c>
      <c r="H27" s="10" t="str">
        <f t="shared" si="1"/>
        <v>97,6</v>
      </c>
    </row>
    <row r="28" spans="2:8">
      <c r="B28" s="5" t="s">
        <v>41</v>
      </c>
      <c r="C28" s="10" t="s">
        <v>18</v>
      </c>
      <c r="D28" s="10" t="s">
        <v>48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1"/>
        <v>97,7</v>
      </c>
    </row>
    <row r="29" spans="2:8">
      <c r="B29" s="5" t="s">
        <v>30</v>
      </c>
      <c r="C29" s="10" t="s">
        <v>19</v>
      </c>
      <c r="D29" s="10" t="s">
        <v>49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13</v>
      </c>
      <c r="C33" s="10" t="s">
        <v>9</v>
      </c>
      <c r="D33" s="10" t="s">
        <v>16</v>
      </c>
      <c r="F33" s="5" t="str">
        <f t="shared" si="0"/>
        <v>Чай с сахаром</v>
      </c>
      <c r="G33" s="10" t="str">
        <f t="shared" si="1"/>
        <v>160</v>
      </c>
      <c r="H33" s="10" t="str">
        <f t="shared" si="1"/>
        <v>50</v>
      </c>
    </row>
    <row r="34" spans="2:8">
      <c r="B34" s="5" t="s">
        <v>60</v>
      </c>
      <c r="C34" s="10" t="s">
        <v>10</v>
      </c>
      <c r="D34" s="32" t="s">
        <v>65</v>
      </c>
      <c r="F34" s="5" t="str">
        <f t="shared" si="0"/>
        <v>Суп молочный с вермишелью</v>
      </c>
      <c r="G34" s="10" t="str">
        <f t="shared" si="1"/>
        <v>150</v>
      </c>
      <c r="H34" s="10" t="str">
        <f t="shared" si="1"/>
        <v>108,9</v>
      </c>
    </row>
    <row r="35" spans="2:8">
      <c r="B35" s="5" t="s">
        <v>61</v>
      </c>
      <c r="C35" s="10" t="s">
        <v>62</v>
      </c>
      <c r="D35" s="33" t="s">
        <v>66</v>
      </c>
      <c r="F35" s="5" t="str">
        <f t="shared" si="0"/>
        <v>Печенье</v>
      </c>
      <c r="G35" s="10" t="str">
        <f t="shared" si="1"/>
        <v>15</v>
      </c>
      <c r="H35" s="10" t="str">
        <f t="shared" si="1"/>
        <v>62,3</v>
      </c>
    </row>
    <row r="36" spans="2:8">
      <c r="B36" s="5" t="s">
        <v>42</v>
      </c>
      <c r="C36" s="10" t="s">
        <v>31</v>
      </c>
      <c r="D36" s="10" t="s">
        <v>44</v>
      </c>
      <c r="F36" s="5" t="str">
        <f t="shared" si="0"/>
        <v>Хлеб пшеничный витамин.</v>
      </c>
      <c r="G36" s="30">
        <v>20</v>
      </c>
      <c r="H36" s="10" t="str">
        <f t="shared" ref="H36" si="2">D36</f>
        <v>45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36" sqref="B3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H2" s="17"/>
    </row>
    <row r="3" spans="2:8">
      <c r="B3" s="17"/>
      <c r="C3" s="17"/>
      <c r="D3" s="9" t="s">
        <v>27</v>
      </c>
      <c r="F3" s="17"/>
      <c r="G3" s="17"/>
      <c r="H3" s="9" t="s">
        <v>27</v>
      </c>
    </row>
    <row r="4" spans="2:8">
      <c r="B4" s="17"/>
      <c r="C4" s="17"/>
      <c r="D4" s="28" t="s">
        <v>4</v>
      </c>
      <c r="F4" s="17"/>
      <c r="G4" s="17"/>
      <c r="H4" s="28" t="s">
        <v>4</v>
      </c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8">
        <f>сад!C7</f>
        <v>44327</v>
      </c>
      <c r="D7" s="48"/>
      <c r="F7" s="24"/>
      <c r="G7" s="48">
        <f>C7</f>
        <v>44327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26</v>
      </c>
      <c r="D9" s="49" t="s">
        <v>32</v>
      </c>
      <c r="F9" s="44" t="s">
        <v>0</v>
      </c>
      <c r="G9" s="49" t="s">
        <v>26</v>
      </c>
      <c r="H9" s="49" t="s">
        <v>32</v>
      </c>
    </row>
    <row r="10" spans="2:8" ht="37.5" customHeight="1">
      <c r="B10" s="45"/>
      <c r="C10" s="50"/>
      <c r="D10" s="50"/>
      <c r="F10" s="45"/>
      <c r="G10" s="50"/>
      <c r="H10" s="50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25</v>
      </c>
      <c r="D12" s="20" t="s">
        <v>33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Кофейный напиток с молоком</v>
      </c>
      <c r="C13" s="20" t="s">
        <v>9</v>
      </c>
      <c r="D13" s="20" t="s">
        <v>36</v>
      </c>
      <c r="F13" s="21" t="str">
        <f t="shared" ref="F13:F35" si="0">B13</f>
        <v>Кофейный напиток с молоком</v>
      </c>
      <c r="G13" s="20" t="str">
        <f t="shared" ref="G13:H35" si="1">C13</f>
        <v>160</v>
      </c>
      <c r="H13" s="20" t="str">
        <f t="shared" si="1"/>
        <v>121,6</v>
      </c>
    </row>
    <row r="14" spans="2:8">
      <c r="B14" s="21" t="str">
        <f>сад!B14</f>
        <v>Бутерброд с маслом и повидлом</v>
      </c>
      <c r="C14" s="20" t="s">
        <v>24</v>
      </c>
      <c r="D14" s="20" t="s">
        <v>50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12</v>
      </c>
      <c r="D20" s="20" t="s">
        <v>43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свеклы с м/р</v>
      </c>
      <c r="C24" s="20" t="s">
        <v>23</v>
      </c>
      <c r="D24" s="20" t="s">
        <v>51</v>
      </c>
      <c r="F24" s="21" t="str">
        <f t="shared" si="0"/>
        <v>Салат из отварной свеклы с м/р</v>
      </c>
      <c r="G24" s="20" t="str">
        <f t="shared" si="1"/>
        <v>30</v>
      </c>
      <c r="H24" s="20" t="str">
        <f t="shared" si="1"/>
        <v>29,01</v>
      </c>
    </row>
    <row r="25" spans="2:8">
      <c r="B25" s="21" t="str">
        <f>сад!B25</f>
        <v>Суп-пюре из картофеля с гренками</v>
      </c>
      <c r="C25" s="20" t="s">
        <v>10</v>
      </c>
      <c r="D25" s="20" t="s">
        <v>52</v>
      </c>
      <c r="F25" s="21" t="str">
        <f t="shared" si="0"/>
        <v>Суп-пюре из картофеля с гренками</v>
      </c>
      <c r="G25" s="20" t="str">
        <f t="shared" si="1"/>
        <v>150</v>
      </c>
      <c r="H25" s="20" t="str">
        <f t="shared" si="1"/>
        <v>135</v>
      </c>
    </row>
    <row r="26" spans="2:8">
      <c r="B26" s="21" t="str">
        <f>сад!B26</f>
        <v>Кнели из курицы с рисом</v>
      </c>
      <c r="C26" s="20" t="s">
        <v>22</v>
      </c>
      <c r="D26" s="20" t="s">
        <v>53</v>
      </c>
      <c r="F26" s="21" t="str">
        <f t="shared" si="0"/>
        <v>Кнели из курицы с рисом</v>
      </c>
      <c r="G26" s="20" t="str">
        <f t="shared" si="1"/>
        <v>60</v>
      </c>
      <c r="H26" s="20" t="str">
        <f t="shared" si="1"/>
        <v>221</v>
      </c>
    </row>
    <row r="27" spans="2:8">
      <c r="B27" s="21" t="str">
        <f>сад!B27</f>
        <v>Капуста тушеная</v>
      </c>
      <c r="C27" s="20" t="s">
        <v>57</v>
      </c>
      <c r="D27" s="20" t="s">
        <v>54</v>
      </c>
      <c r="F27" s="21" t="str">
        <f t="shared" si="0"/>
        <v>Капуста тушеная</v>
      </c>
      <c r="G27" s="20" t="str">
        <f t="shared" si="1"/>
        <v>110</v>
      </c>
      <c r="H27" s="20" t="str">
        <f t="shared" si="1"/>
        <v>82,58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55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1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56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Чай с сахаром</v>
      </c>
      <c r="C33" s="20" t="s">
        <v>10</v>
      </c>
      <c r="D33" s="20" t="s">
        <v>64</v>
      </c>
      <c r="F33" s="21" t="str">
        <f t="shared" si="0"/>
        <v>Чай с сахаром</v>
      </c>
      <c r="G33" s="20" t="str">
        <f t="shared" si="1"/>
        <v>150</v>
      </c>
      <c r="H33" s="20" t="str">
        <f t="shared" si="1"/>
        <v>46,87</v>
      </c>
    </row>
    <row r="34" spans="2:8">
      <c r="B34" s="21" t="str">
        <f>сад!B34</f>
        <v>Суп молочный с вермишелью</v>
      </c>
      <c r="C34" s="20" t="s">
        <v>63</v>
      </c>
      <c r="D34" s="34" t="s">
        <v>67</v>
      </c>
      <c r="F34" s="21" t="str">
        <f t="shared" si="0"/>
        <v>Суп молочный с вермишелью</v>
      </c>
      <c r="G34" s="20" t="str">
        <f t="shared" si="1"/>
        <v>120</v>
      </c>
      <c r="H34" s="20" t="str">
        <f t="shared" si="1"/>
        <v>87,12</v>
      </c>
    </row>
    <row r="35" spans="2:8">
      <c r="B35" s="21" t="str">
        <f>сад!B35</f>
        <v>Печенье</v>
      </c>
      <c r="C35" s="20" t="s">
        <v>62</v>
      </c>
      <c r="D35" s="34" t="s">
        <v>66</v>
      </c>
      <c r="F35" s="21" t="str">
        <f t="shared" si="0"/>
        <v>Печенье</v>
      </c>
      <c r="G35" s="20" t="str">
        <f t="shared" si="1"/>
        <v>15</v>
      </c>
      <c r="H35" s="20" t="str">
        <f t="shared" si="1"/>
        <v>62,3</v>
      </c>
    </row>
    <row r="36" spans="2:8">
      <c r="B36" s="21" t="s">
        <v>42</v>
      </c>
      <c r="C36" s="20" t="s">
        <v>31</v>
      </c>
      <c r="D36" s="20" t="s">
        <v>44</v>
      </c>
      <c r="F36" s="21" t="s">
        <v>42</v>
      </c>
      <c r="G36" s="31">
        <v>20</v>
      </c>
      <c r="H36" s="20" t="str">
        <f t="shared" ref="H36" si="2">D36</f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2020-12-29T08:15:41Z</cp:lastPrinted>
  <dcterms:created xsi:type="dcterms:W3CDTF">1996-10-08T23:32:33Z</dcterms:created>
  <dcterms:modified xsi:type="dcterms:W3CDTF">2021-04-27T11:47:18Z</dcterms:modified>
</cp:coreProperties>
</file>