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9" i="17"/>
  <c r="F40"/>
  <c r="G40"/>
  <c r="H40"/>
  <c r="F41"/>
  <c r="G41"/>
  <c r="H41"/>
  <c r="F42"/>
  <c r="G42"/>
  <c r="H42"/>
  <c r="B34" i="18"/>
  <c r="G36"/>
  <c r="H36"/>
  <c r="G37"/>
  <c r="H37"/>
  <c r="B36"/>
  <c r="F36" s="1"/>
  <c r="B37"/>
  <c r="F37" s="1"/>
  <c r="F36" i="17"/>
  <c r="G36"/>
  <c r="H36"/>
  <c r="F37"/>
  <c r="G37"/>
  <c r="H37"/>
  <c r="C7" i="18"/>
  <c r="G7" s="1"/>
  <c r="G7" i="17"/>
  <c r="G35" i="18"/>
  <c r="G34"/>
  <c r="G29"/>
  <c r="G28"/>
  <c r="G27"/>
  <c r="G26"/>
  <c r="G25"/>
  <c r="G24"/>
  <c r="G20"/>
  <c r="G14"/>
  <c r="G13"/>
  <c r="G12"/>
  <c r="H12"/>
  <c r="G35" i="17"/>
  <c r="G34"/>
  <c r="G29"/>
  <c r="G28"/>
  <c r="G27"/>
  <c r="G26"/>
  <c r="G25"/>
  <c r="G24"/>
  <c r="G20"/>
  <c r="G14"/>
  <c r="G13"/>
  <c r="G12"/>
  <c r="H27" i="18"/>
  <c r="B27"/>
  <c r="F27" s="1"/>
  <c r="H27" i="17"/>
  <c r="F27"/>
  <c r="H13" i="18" l="1"/>
  <c r="H14"/>
  <c r="H20"/>
  <c r="H24"/>
  <c r="H25"/>
  <c r="H26"/>
  <c r="H28"/>
  <c r="H29"/>
  <c r="H34"/>
  <c r="H35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F34"/>
  <c r="B35"/>
  <c r="F35" s="1"/>
  <c r="B12"/>
  <c r="F12" s="1"/>
  <c r="H13" i="17"/>
  <c r="H14"/>
  <c r="H20"/>
  <c r="H24"/>
  <c r="H25"/>
  <c r="H26"/>
  <c r="H28"/>
  <c r="H29"/>
  <c r="H34"/>
  <c r="H35"/>
  <c r="H12"/>
  <c r="F13"/>
  <c r="F14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<sst xmlns="http://schemas.openxmlformats.org/spreadsheetml/2006/main" count="113" uniqueCount="69">
  <si>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</si>
  <si>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</si>
  <si>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</si>
  <si>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</si>
  <si>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</si>
  <si>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</si>
  <si>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</si>
  <si>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</si>
  <si>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</si>
  <si>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</si>
  <si>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</si>
  <si>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Чай с лимоном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</si>
  <si>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</si>
  <si>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</si>
  <si>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</si>
  <si>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</si>
  <si>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</si>
  <si>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</si>
  <si>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</si>
  <si>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</si>
  <si>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</si>
  <si>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</si>
  <si>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</si>
  <si>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</si>
  <si>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</si>
  <si>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</si>
  <si>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</si>
  <si>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</si>
  <si>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</si>
  <si>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Суфле из печени</t>
  </si>
  <si>
    <t>Калорийность блюд</t>
  </si>
  <si>
    <t>61,5</t>
  </si>
  <si>
    <t>248,2</t>
  </si>
  <si>
    <t>217,18</t>
  </si>
  <si>
    <t>201,9</t>
  </si>
  <si>
    <t>189</t>
  </si>
  <si>
    <t>81,75</t>
  </si>
  <si>
    <t>171,67</t>
  </si>
  <si>
    <t>206</t>
  </si>
  <si>
    <t>55</t>
  </si>
  <si>
    <t>55,65</t>
  </si>
  <si>
    <t>130</t>
  </si>
  <si>
    <t>109</t>
  </si>
  <si>
    <t>102,85</t>
  </si>
  <si>
    <t>83,57</t>
  </si>
  <si>
    <t>Каша рисовая молочная жидкая с/м</t>
  </si>
  <si>
    <t>Салат  из отварной моркови, м/р</t>
  </si>
  <si>
    <t>10/20/30</t>
  </si>
  <si>
    <t>24,54</t>
  </si>
  <si>
    <t>156</t>
  </si>
  <si>
    <t>40,9</t>
  </si>
  <si>
    <t>Борщ из свежей капусты с картофелем, мясом куры и сметаной</t>
  </si>
  <si>
    <t>Макаронные изделия отварные</t>
  </si>
  <si>
    <t>Соус молочный</t>
  </si>
  <si>
    <t>Картофельные оладьи с сыром</t>
  </si>
  <si>
    <t>Чай с сахаром</t>
  </si>
  <si>
    <t>Хлеб пшеничный витаминизированный</t>
  </si>
  <si>
    <t>20</t>
  </si>
  <si>
    <t>5/15/30</t>
  </si>
  <si>
    <t>171</t>
  </si>
  <si>
    <t>208</t>
  </si>
  <si>
    <t>16,73</t>
  </si>
  <si>
    <t>52,2</t>
  </si>
  <si>
    <t>136,8</t>
  </si>
  <si>
    <t>166,4</t>
  </si>
  <si>
    <t>Ужин</t>
  </si>
  <si>
    <t>Омлет натуральный с маслом</t>
  </si>
  <si>
    <t>54</t>
  </si>
  <si>
    <t>169,6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</si>
</sst>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6"/>
  <sheetViews>
    <sheetView tabSelected="1" view="pageBreakPreview" topLeftCell="A4" zoomScale="70" zoomScaleSheetLayoutView="70" workbookViewId="0">
      <selection activeCell="D41" sqref="D41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26</v>
      </c>
      <c r="F2" s="11"/>
      <c r="G2" s="11"/>
      <c r="H2" s="9" t="s">
        <v>26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5">
        <v>44343</v>
      </c>
      <c r="D7" s="35"/>
      <c r="F7" s="4"/>
      <c r="G7" s="35">
        <f>C7</f>
        <v>44343</v>
      </c>
      <c r="H7" s="35"/>
    </row>
    <row r="8" spans="2:8" ht="20.25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>
      <c r="B9" s="31" t="s">
        <v>0</v>
      </c>
      <c r="C9" s="36" t="s">
        <v>2</v>
      </c>
      <c r="D9" s="36" t="s">
        <v>30</v>
      </c>
      <c r="F9" s="31" t="s">
        <v>0</v>
      </c>
      <c r="G9" s="36" t="s">
        <v>2</v>
      </c>
      <c r="H9" s="36" t="s">
        <v>30</v>
      </c>
    </row>
    <row r="10" spans="2:8" ht="37.5" customHeight="1">
      <c r="B10" s="32"/>
      <c r="C10" s="37"/>
      <c r="D10" s="37"/>
      <c r="F10" s="32"/>
      <c r="G10" s="37"/>
      <c r="H10" s="37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45</v>
      </c>
      <c r="C12" s="10" t="s">
        <v>15</v>
      </c>
      <c r="D12" s="10" t="s">
        <v>32</v>
      </c>
      <c r="F12" s="5" t="str">
        <f>B12</f>
        <v>Каша рисовая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11</v>
      </c>
      <c r="C13" s="10" t="s">
        <v>16</v>
      </c>
      <c r="D13" s="10" t="s">
        <v>31</v>
      </c>
      <c r="F13" s="5" t="str">
        <f t="shared" ref="F13:F35" si="0">B13</f>
        <v>Чай с лимоном</v>
      </c>
      <c r="G13" s="10" t="str">
        <f t="shared" ref="G13:H35" si="1">C13</f>
        <v>200</v>
      </c>
      <c r="H13" s="10" t="str">
        <f t="shared" si="1"/>
        <v>61,5</v>
      </c>
    </row>
    <row r="14" spans="2:8">
      <c r="B14" s="5" t="s">
        <v>27</v>
      </c>
      <c r="C14" s="10" t="s">
        <v>47</v>
      </c>
      <c r="D14" s="10" t="s">
        <v>49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13</v>
      </c>
      <c r="D20" s="10" t="s">
        <v>39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46</v>
      </c>
      <c r="C24" s="10" t="s">
        <v>17</v>
      </c>
      <c r="D24" s="10" t="s">
        <v>50</v>
      </c>
      <c r="F24" s="5" t="str">
        <f t="shared" si="0"/>
        <v>Салат  из отварной моркови,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51</v>
      </c>
      <c r="C25" s="10" t="s">
        <v>10</v>
      </c>
      <c r="D25" s="10" t="s">
        <v>38</v>
      </c>
      <c r="F25" s="5" t="str">
        <f t="shared" si="0"/>
        <v>Борщ из свежей капусты с картофелем, мясом куры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29</v>
      </c>
      <c r="C26" s="10" t="s">
        <v>19</v>
      </c>
      <c r="D26" s="10" t="s">
        <v>34</v>
      </c>
      <c r="F26" s="5" t="str">
        <f t="shared" si="0"/>
        <v>Суфле из печени</v>
      </c>
      <c r="G26" s="10" t="str">
        <f t="shared" si="1"/>
        <v>80</v>
      </c>
      <c r="H26" s="10" t="str">
        <f t="shared" si="1"/>
        <v>201,9</v>
      </c>
    </row>
    <row r="27" spans="2:8">
      <c r="B27" s="5" t="s">
        <v>52</v>
      </c>
      <c r="C27" s="10" t="s">
        <v>21</v>
      </c>
      <c r="D27" s="10" t="s">
        <v>59</v>
      </c>
      <c r="F27" s="5" t="str">
        <f t="shared" si="0"/>
        <v>Макаронные изделия отварные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14</v>
      </c>
      <c r="C28" s="10" t="s">
        <v>10</v>
      </c>
      <c r="D28" s="10" t="s">
        <v>42</v>
      </c>
      <c r="F28" s="5" t="str">
        <f t="shared" si="0"/>
        <v>Компот из яблок и смородины</v>
      </c>
      <c r="G28" s="10" t="str">
        <f t="shared" si="1"/>
        <v>180</v>
      </c>
      <c r="H28" s="10" t="str">
        <f t="shared" si="1"/>
        <v>109</v>
      </c>
    </row>
    <row r="29" spans="2:8">
      <c r="B29" s="5" t="s">
        <v>28</v>
      </c>
      <c r="C29" s="10" t="s">
        <v>18</v>
      </c>
      <c r="D29" s="10" t="s">
        <v>43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54</v>
      </c>
      <c r="C34" s="10" t="s">
        <v>13</v>
      </c>
      <c r="D34" s="10" t="s">
        <v>60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53</v>
      </c>
      <c r="C35" s="10" t="s">
        <v>57</v>
      </c>
      <c r="D35" s="10" t="s">
        <v>61</v>
      </c>
      <c r="F35" s="5" t="str">
        <f t="shared" si="0"/>
        <v>Соус молочный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55</v>
      </c>
      <c r="C36" s="10" t="s">
        <v>10</v>
      </c>
      <c r="D36" s="10" t="s">
        <v>62</v>
      </c>
      <c r="F36" s="5" t="str">
        <f t="shared" ref="F36:F37" si="2">B36</f>
        <v>Чай с сахаром</v>
      </c>
      <c r="G36" s="10" t="str">
        <f t="shared" ref="G36:G37" si="3">C36</f>
        <v>180</v>
      </c>
      <c r="H36" s="10" t="str">
        <f t="shared" ref="H36:H37" si="4">D36</f>
        <v>52,2</v>
      </c>
    </row>
    <row r="37" spans="2:8">
      <c r="B37" s="5" t="s">
        <v>56</v>
      </c>
      <c r="C37" s="29">
        <v>30</v>
      </c>
      <c r="D37" s="10" t="s">
        <v>17</v>
      </c>
      <c r="F37" s="5" t="str">
        <f t="shared" si="2"/>
        <v>Хлеб пшеничный витаминизированный</v>
      </c>
      <c r="G37" s="10">
        <f t="shared" si="3"/>
        <v>30</v>
      </c>
      <c r="H37" s="10" t="str">
        <f t="shared" si="4"/>
        <v>50</v>
      </c>
    </row>
    <row r="38" spans="2:8">
      <c r="B38" s="5"/>
      <c r="C38" s="29"/>
      <c r="D38" s="10"/>
      <c r="F38" s="5"/>
      <c r="G38" s="10"/>
      <c r="H38" s="10"/>
    </row>
    <row r="39" spans="2:8">
      <c r="B39" s="6" t="s">
        <v>65</v>
      </c>
      <c r="C39" s="29"/>
      <c r="D39" s="10"/>
      <c r="F39" s="6" t="str">
        <f t="shared" ref="F38:F42" si="5">B39</f>
        <v>Ужин</v>
      </c>
      <c r="G39" s="10"/>
      <c r="H39" s="10"/>
    </row>
    <row r="40" spans="2:8">
      <c r="B40" s="5" t="s">
        <v>66</v>
      </c>
      <c r="C40" s="29">
        <v>85</v>
      </c>
      <c r="D40" s="10" t="s">
        <v>68</v>
      </c>
      <c r="F40" s="5" t="str">
        <f t="shared" si="5"/>
        <v>Омлет натуральный с маслом</v>
      </c>
      <c r="G40" s="10">
        <f t="shared" ref="G38:G42" si="6">C40</f>
        <v>85</v>
      </c>
      <c r="H40" s="10" t="str">
        <f t="shared" ref="H38:H42" si="7">D40</f>
        <v>169,6</v>
      </c>
    </row>
    <row r="41" spans="2:8">
      <c r="B41" s="5" t="s">
        <v>55</v>
      </c>
      <c r="C41" s="29">
        <v>200</v>
      </c>
      <c r="D41" s="10" t="s">
        <v>67</v>
      </c>
      <c r="F41" s="5" t="str">
        <f t="shared" si="5"/>
        <v>Чай с сахаром</v>
      </c>
      <c r="G41" s="10">
        <f t="shared" si="6"/>
        <v>200</v>
      </c>
      <c r="H41" s="10" t="str">
        <f t="shared" si="7"/>
        <v>54</v>
      </c>
    </row>
    <row r="42" spans="2:8">
      <c r="B42" s="5" t="s">
        <v>56</v>
      </c>
      <c r="C42" s="29">
        <v>30</v>
      </c>
      <c r="D42" s="10" t="s">
        <v>17</v>
      </c>
      <c r="F42" s="5" t="str">
        <f t="shared" si="5"/>
        <v>Хлеб пшеничный витаминизированный</v>
      </c>
      <c r="G42" s="10">
        <f t="shared" si="6"/>
        <v>30</v>
      </c>
      <c r="H42" s="10" t="str">
        <f t="shared" si="7"/>
        <v>50</v>
      </c>
    </row>
    <row r="43" spans="2:8" ht="11.25" customHeight="1">
      <c r="B43" s="3"/>
      <c r="C43" s="3"/>
      <c r="F43" s="3"/>
      <c r="G43" s="3"/>
      <c r="H43" s="11"/>
    </row>
    <row r="44" spans="2:8">
      <c r="B44" s="2" t="s">
        <v>3</v>
      </c>
      <c r="C44" s="2"/>
      <c r="F44" s="2" t="s">
        <v>3</v>
      </c>
      <c r="G44" s="2"/>
      <c r="H44" s="11"/>
    </row>
    <row r="45" spans="2:8">
      <c r="B45" s="2"/>
      <c r="C45" s="2"/>
      <c r="F45" s="2"/>
      <c r="G45" s="2"/>
      <c r="H45" s="11"/>
    </row>
    <row r="46" spans="2:8">
      <c r="B46" s="2"/>
      <c r="C4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D37" sqref="D3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28515625" style="16" customWidth="1"/>
    <col min="8" max="8" width="14.7109375" style="16" customWidth="1"/>
    <col min="9" max="16384" width="8.85546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B2" s="17"/>
      <c r="C2" s="17"/>
      <c r="D2" s="9" t="s">
        <v>26</v>
      </c>
      <c r="F2" s="17"/>
      <c r="G2" s="17"/>
      <c r="H2" s="9" t="s">
        <v>26</v>
      </c>
    </row>
    <row r="3" spans="2:8">
      <c r="B3" s="17"/>
      <c r="C3" s="17"/>
      <c r="D3" s="27" t="s">
        <v>5</v>
      </c>
      <c r="F3" s="17"/>
      <c r="G3" s="17"/>
      <c r="H3" s="27" t="s">
        <v>5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2">
        <f>сад!C7</f>
        <v>44343</v>
      </c>
      <c r="D7" s="42"/>
      <c r="F7" s="23"/>
      <c r="G7" s="42">
        <f>C7</f>
        <v>44343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</v>
      </c>
      <c r="D9" s="43" t="s">
        <v>2</v>
      </c>
      <c r="F9" s="38" t="s">
        <v>0</v>
      </c>
      <c r="G9" s="43" t="s">
        <v>2</v>
      </c>
      <c r="H9" s="43" t="s">
        <v>2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2" t="s">
        <v>9</v>
      </c>
      <c r="C11" s="22"/>
      <c r="D11" s="20"/>
      <c r="F11" s="22" t="s">
        <v>9</v>
      </c>
      <c r="G11" s="22"/>
      <c r="H11" s="20"/>
    </row>
    <row r="12" spans="2:8">
      <c r="B12" s="21" t="str">
        <f>сад!B12</f>
        <v>Каша рисовая молочная жидкая с/м</v>
      </c>
      <c r="C12" s="20" t="s">
        <v>25</v>
      </c>
      <c r="D12" s="20" t="s">
        <v>33</v>
      </c>
      <c r="F12" s="21" t="str">
        <f>B12</f>
        <v>Каша рисовая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лимоном</v>
      </c>
      <c r="C13" s="20" t="s">
        <v>10</v>
      </c>
      <c r="D13" s="20" t="s">
        <v>40</v>
      </c>
      <c r="F13" s="21" t="str">
        <f t="shared" ref="F13:F35" si="0">B13</f>
        <v>Чай с лимоном</v>
      </c>
      <c r="G13" s="20" t="str">
        <f t="shared" ref="G13:H35" si="1">C13</f>
        <v>180</v>
      </c>
      <c r="H13" s="20" t="str">
        <f t="shared" si="1"/>
        <v>55,65</v>
      </c>
    </row>
    <row r="14" spans="2:8">
      <c r="B14" s="21" t="str">
        <f>сад!B14</f>
        <v>Бутерброд с маслом и повидлом</v>
      </c>
      <c r="C14" s="20" t="s">
        <v>58</v>
      </c>
      <c r="D14" s="20" t="s">
        <v>41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13</v>
      </c>
      <c r="D20" s="20" t="s">
        <v>39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21" t="str">
        <f>сад!B24</f>
        <v>Салат  из отварной моркови, м/р</v>
      </c>
      <c r="C24" s="20" t="s">
        <v>24</v>
      </c>
      <c r="D24" s="20" t="s">
        <v>48</v>
      </c>
      <c r="F24" s="21" t="str">
        <f t="shared" si="0"/>
        <v>Салат  из отварной моркови, м/р</v>
      </c>
      <c r="G24" s="20" t="str">
        <f t="shared" si="1"/>
        <v>30</v>
      </c>
      <c r="H24" s="20" t="str">
        <f t="shared" si="1"/>
        <v>24,54</v>
      </c>
    </row>
    <row r="25" spans="2:8">
      <c r="B25" s="21" t="str">
        <f>сад!B25</f>
        <v>Борщ из свежей капусты с картофелем, мясом куры и сметаной</v>
      </c>
      <c r="C25" s="20" t="s">
        <v>21</v>
      </c>
      <c r="D25" s="20" t="s">
        <v>37</v>
      </c>
      <c r="F25" s="21" t="str">
        <f t="shared" si="0"/>
        <v>Борщ из свежей капусты с картофелем, мясом куры и сметаной</v>
      </c>
      <c r="G25" s="20" t="str">
        <f t="shared" si="1"/>
        <v>150</v>
      </c>
      <c r="H25" s="20" t="str">
        <f t="shared" si="1"/>
        <v>171,67</v>
      </c>
    </row>
    <row r="26" spans="2:8">
      <c r="B26" s="21" t="str">
        <f>сад!B26</f>
        <v>Суфле из печени</v>
      </c>
      <c r="C26" s="20" t="s">
        <v>23</v>
      </c>
      <c r="D26" s="20" t="s">
        <v>35</v>
      </c>
      <c r="F26" s="21" t="str">
        <f t="shared" si="0"/>
        <v>Суфле из печени</v>
      </c>
      <c r="G26" s="20" t="str">
        <f t="shared" si="1"/>
        <v>70</v>
      </c>
      <c r="H26" s="20" t="str">
        <f t="shared" si="1"/>
        <v>189</v>
      </c>
    </row>
    <row r="27" spans="2:8">
      <c r="B27" s="21" t="str">
        <f>сад!B27</f>
        <v>Макаронные изделия отварные</v>
      </c>
      <c r="C27" s="20" t="s">
        <v>22</v>
      </c>
      <c r="D27" s="20" t="s">
        <v>63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Компот из яблок и смородины</v>
      </c>
      <c r="C28" s="20" t="s">
        <v>21</v>
      </c>
      <c r="D28" s="20" t="s">
        <v>36</v>
      </c>
      <c r="F28" s="21" t="str">
        <f t="shared" si="0"/>
        <v>Компот из яблок и смородины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44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0"/>
        <v>Полдник</v>
      </c>
      <c r="G33" s="20"/>
      <c r="H33" s="20"/>
    </row>
    <row r="34" spans="2:8" ht="18.75" customHeight="1">
      <c r="B34" s="21" t="str">
        <f>сад!B34</f>
        <v>Картофельные оладьи с сыром</v>
      </c>
      <c r="C34" s="20" t="s">
        <v>19</v>
      </c>
      <c r="D34" s="20" t="s">
        <v>64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молочный</v>
      </c>
      <c r="C35" s="20" t="s">
        <v>57</v>
      </c>
      <c r="D35" s="20" t="s">
        <v>61</v>
      </c>
      <c r="F35" s="21" t="str">
        <f t="shared" si="0"/>
        <v>Соус молочный</v>
      </c>
      <c r="G35" s="20" t="str">
        <f t="shared" si="1"/>
        <v>20</v>
      </c>
      <c r="H35" s="20" t="str">
        <f t="shared" si="1"/>
        <v>16,73</v>
      </c>
    </row>
    <row r="36" spans="2:8">
      <c r="B36" s="21" t="str">
        <f>сад!B36</f>
        <v>Чай с сахаром</v>
      </c>
      <c r="C36" s="20" t="s">
        <v>10</v>
      </c>
      <c r="D36" s="20" t="s">
        <v>62</v>
      </c>
      <c r="F36" s="21" t="str">
        <f t="shared" ref="F36:F37" si="2">B36</f>
        <v>Чай с сахаром</v>
      </c>
      <c r="G36" s="20" t="str">
        <f t="shared" ref="G36:G37" si="3">C36</f>
        <v>180</v>
      </c>
      <c r="H36" s="20" t="str">
        <f t="shared" ref="H36:H37" si="4">D36</f>
        <v>52,2</v>
      </c>
    </row>
    <row r="37" spans="2:8">
      <c r="B37" s="21" t="str">
        <f>сад!B37</f>
        <v>Хлеб пшеничный витаминизированный</v>
      </c>
      <c r="C37" s="30">
        <v>20</v>
      </c>
      <c r="D37" s="30">
        <v>45</v>
      </c>
      <c r="F37" s="21" t="str">
        <f t="shared" si="2"/>
        <v>Хлеб пшеничный витаминизированный</v>
      </c>
      <c r="G37" s="20">
        <f t="shared" si="3"/>
        <v>20</v>
      </c>
      <c r="H37" s="20">
        <f t="shared" si="4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2021-05-19T08:55:57Z</dcterms:modified>
</cp:coreProperties>
</file>