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F36" i="17"/>
  <c r="F37"/>
  <c r="G37"/>
  <c r="H37"/>
  <c r="F38"/>
  <c r="G38"/>
  <c r="H38"/>
  <c r="F39"/>
  <c r="G39"/>
  <c r="H39"/>
  <c r="F40"/>
  <c r="G40"/>
  <c r="H40"/>
  <c r="G26" i="18"/>
  <c r="H26"/>
  <c r="G27"/>
  <c r="H27"/>
  <c r="B27"/>
  <c r="F27" s="1"/>
  <c r="B26"/>
  <c r="F26" s="1"/>
  <c r="F27" i="17"/>
  <c r="G27"/>
  <c r="H27"/>
  <c r="B25" i="18"/>
  <c r="H13"/>
  <c r="H14"/>
  <c r="H20"/>
  <c r="H24"/>
  <c r="H25"/>
  <c r="H28"/>
  <c r="H29"/>
  <c r="H33"/>
  <c r="H34"/>
  <c r="H12"/>
  <c r="C7" l="1"/>
  <c r="G7" s="1"/>
  <c r="G7" i="17"/>
  <c r="G34" i="18"/>
  <c r="G33"/>
  <c r="G29"/>
  <c r="G28"/>
  <c r="G25"/>
  <c r="G24"/>
  <c r="G20"/>
  <c r="G14"/>
  <c r="G13"/>
  <c r="G34" i="17"/>
  <c r="G33"/>
  <c r="G29"/>
  <c r="G28"/>
  <c r="G26"/>
  <c r="G25"/>
  <c r="G24"/>
  <c r="G20"/>
  <c r="G14"/>
  <c r="G13"/>
  <c r="G12"/>
  <c r="H13"/>
  <c r="H20"/>
  <c r="H24"/>
  <c r="H25"/>
  <c r="H26"/>
  <c r="H28"/>
  <c r="H29"/>
  <c r="H33"/>
  <c r="H34"/>
  <c r="B13" i="18"/>
  <c r="F13" s="1"/>
  <c r="B14"/>
  <c r="F14" s="1"/>
  <c r="B19"/>
  <c r="F19" s="1"/>
  <c r="B20"/>
  <c r="F20" s="1"/>
  <c r="B23"/>
  <c r="F23" s="1"/>
  <c r="B24"/>
  <c r="F24" s="1"/>
  <c r="F25"/>
  <c r="B28"/>
  <c r="F28" s="1"/>
  <c r="B29"/>
  <c r="F29" s="1"/>
  <c r="B32"/>
  <c r="F32" s="1"/>
  <c r="B33"/>
  <c r="F33" s="1"/>
  <c r="B34"/>
  <c r="F34" s="1"/>
  <c r="B12"/>
  <c r="F12" s="1"/>
  <c r="H12" i="17"/>
  <c r="F13"/>
  <c r="F14"/>
  <c r="F19"/>
  <c r="F20"/>
  <c r="F23"/>
  <c r="F24"/>
  <c r="F25"/>
  <c r="F26"/>
  <c r="F28"/>
  <c r="F29"/>
  <c r="F32"/>
  <c r="F33"/>
  <c r="F34"/>
  <c r="F12"/>
</calcChain>
</file>

<file path=xl/sharedStrings.xml><?xml version="1.0" encoding="utf-8"?>
<sst xmlns="http://schemas.openxmlformats.org/spreadsheetml/2006/main" count="110" uniqueCount="60">
  <si>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</si>
  <si>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</si>
  <si>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</si>
  <si>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</si>
  <si>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</si>
  <si>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</si>
  <si>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</si>
  <si>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</si>
  <si>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</si>
  <si>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</si>
  <si>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</si>
  <si>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</si>
  <si>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Суп молочный с вермишелью</t>
  </si>
  <si>
    <t>Чай с сахаром</t>
  </si>
  <si>
    <t>10/30</t>
  </si>
  <si>
    <t>Фрукт (яблоко)</t>
  </si>
  <si>
    <t>100</t>
  </si>
  <si>
    <t>Компот из яблок</t>
  </si>
  <si>
    <t>200</t>
  </si>
  <si>
    <t>50</t>
  </si>
  <si>
    <t>20/30</t>
  </si>
  <si>
    <t>150</t>
  </si>
  <si>
    <t>20/20</t>
  </si>
  <si>
    <t>Утверждаю: Заведующий МБДОУ</t>
  </si>
  <si>
    <t>Хлеб пшеничный/ржаной витаминизированный</t>
  </si>
  <si>
    <t>Бутерброд с маслом</t>
  </si>
  <si>
    <t>Калорийность блюд</t>
  </si>
  <si>
    <t>108,9</t>
  </si>
  <si>
    <t>52,2</t>
  </si>
  <si>
    <t>136</t>
  </si>
  <si>
    <t>81,75</t>
  </si>
  <si>
    <t>109</t>
  </si>
  <si>
    <t>Кисло-молочный продукт</t>
  </si>
  <si>
    <t>55</t>
  </si>
  <si>
    <t>102,85</t>
  </si>
  <si>
    <t>83,57</t>
  </si>
  <si>
    <t>145,2</t>
  </si>
  <si>
    <t>98,25</t>
  </si>
  <si>
    <t>Пирожок печеный с капустой свежей и яйцом</t>
  </si>
  <si>
    <t>123</t>
  </si>
  <si>
    <t>Салат из свежих огурцов с луком репч.</t>
  </si>
  <si>
    <t>35,3</t>
  </si>
  <si>
    <t>21,18</t>
  </si>
  <si>
    <t>Щи из свежей капусты с картофелем, зелень и сметаной</t>
  </si>
  <si>
    <t>128,2</t>
  </si>
  <si>
    <t>106,83</t>
  </si>
  <si>
    <t>Запеканка картофельная с рыбой и соусом</t>
  </si>
  <si>
    <t>170</t>
  </si>
  <si>
    <t>228,2</t>
  </si>
  <si>
    <t>Соус сметанный</t>
  </si>
  <si>
    <t>5</t>
  </si>
  <si>
    <t>162,14</t>
  </si>
  <si>
    <t>20</t>
  </si>
  <si>
    <t>4,92</t>
  </si>
  <si>
    <t>Ужин</t>
  </si>
  <si>
    <t>Каша гречневая молочная жидкая с/м</t>
  </si>
  <si>
    <t>173</t>
  </si>
  <si>
    <t>Печенье</t>
  </si>
  <si>
    <t>62,3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</si>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</sst>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%20&#1076;&#1077;&#1085;&#1100;%2023.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"/>
      <sheetName val="ясли"/>
    </sheetNames>
    <sheetDataSet>
      <sheetData sheetId="0">
        <row r="26">
          <cell r="B26" t="str">
            <v>Запеканка картофельная с рыбой и соусом</v>
          </cell>
        </row>
        <row r="27">
          <cell r="B27" t="str">
            <v>Соус сметанный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5"/>
  <sheetViews>
    <sheetView tabSelected="1" view="pageBreakPreview" topLeftCell="A4" zoomScale="70" zoomScaleSheetLayoutView="70" workbookViewId="0">
      <selection activeCell="F36" sqref="F36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11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23</v>
      </c>
      <c r="F2" s="11"/>
      <c r="G2" s="11"/>
      <c r="H2" s="9" t="s">
        <v>23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44369</v>
      </c>
      <c r="D7" s="34"/>
      <c r="F7" s="4"/>
      <c r="G7" s="34">
        <f>C7</f>
        <v>44369</v>
      </c>
      <c r="H7" s="34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0" t="s">
        <v>0</v>
      </c>
      <c r="C9" s="35" t="s">
        <v>2</v>
      </c>
      <c r="D9" s="35" t="s">
        <v>26</v>
      </c>
      <c r="F9" s="30" t="s">
        <v>0</v>
      </c>
      <c r="G9" s="35" t="s">
        <v>2</v>
      </c>
      <c r="H9" s="35" t="s">
        <v>26</v>
      </c>
    </row>
    <row r="10" spans="2:8" ht="37.5" customHeight="1">
      <c r="B10" s="31"/>
      <c r="C10" s="36"/>
      <c r="D10" s="36"/>
      <c r="F10" s="31"/>
      <c r="G10" s="36"/>
      <c r="H10" s="36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18</v>
      </c>
      <c r="D12" s="10" t="s">
        <v>36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145,2</v>
      </c>
    </row>
    <row r="13" spans="2:8">
      <c r="B13" s="5" t="s">
        <v>13</v>
      </c>
      <c r="C13" s="10" t="s">
        <v>18</v>
      </c>
      <c r="D13" s="10" t="s">
        <v>33</v>
      </c>
      <c r="F13" s="5" t="str">
        <f t="shared" ref="F13:F34" si="0">B13</f>
        <v>Чай с сахаром</v>
      </c>
      <c r="G13" s="10" t="str">
        <f t="shared" ref="G13:H34" si="1">C13</f>
        <v>200</v>
      </c>
      <c r="H13" s="10" t="str">
        <f t="shared" si="1"/>
        <v>55</v>
      </c>
    </row>
    <row r="14" spans="2:8">
      <c r="B14" s="5" t="s">
        <v>25</v>
      </c>
      <c r="C14" s="10" t="s">
        <v>14</v>
      </c>
      <c r="D14" s="10" t="s">
        <v>29</v>
      </c>
      <c r="F14" s="5" t="str">
        <f t="shared" si="0"/>
        <v>Бутерброд с маслом</v>
      </c>
      <c r="G14" s="10" t="str">
        <f t="shared" si="1"/>
        <v>10/30</v>
      </c>
      <c r="H14" s="10" t="s">
        <v>29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15</v>
      </c>
      <c r="C20" s="10" t="s">
        <v>16</v>
      </c>
      <c r="D20" s="10" t="s">
        <v>33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40</v>
      </c>
      <c r="C24" s="10" t="s">
        <v>19</v>
      </c>
      <c r="D24" s="10" t="s">
        <v>41</v>
      </c>
      <c r="F24" s="5" t="str">
        <f t="shared" si="0"/>
        <v>Салат из свежих огурцов с луком репч.</v>
      </c>
      <c r="G24" s="10" t="str">
        <f t="shared" si="1"/>
        <v>50</v>
      </c>
      <c r="H24" s="10" t="str">
        <f t="shared" si="1"/>
        <v>35,3</v>
      </c>
    </row>
    <row r="25" spans="2:8">
      <c r="B25" s="5" t="s">
        <v>43</v>
      </c>
      <c r="C25" s="10" t="s">
        <v>11</v>
      </c>
      <c r="D25" s="10" t="s">
        <v>44</v>
      </c>
      <c r="F25" s="5" t="str">
        <f t="shared" si="0"/>
        <v>Щи из свежей капусты с картофелем, зелень и сметаной</v>
      </c>
      <c r="G25" s="10" t="str">
        <f t="shared" si="1"/>
        <v>180</v>
      </c>
      <c r="H25" s="10" t="str">
        <f t="shared" si="1"/>
        <v>128,2</v>
      </c>
    </row>
    <row r="26" spans="2:8">
      <c r="B26" s="5" t="s">
        <v>46</v>
      </c>
      <c r="C26" s="10" t="s">
        <v>47</v>
      </c>
      <c r="D26" s="10" t="s">
        <v>48</v>
      </c>
      <c r="F26" s="5" t="str">
        <f t="shared" si="0"/>
        <v>Запеканка картофельная с рыбой и соусом</v>
      </c>
      <c r="G26" s="10" t="str">
        <f t="shared" si="1"/>
        <v>170</v>
      </c>
      <c r="H26" s="10" t="str">
        <f t="shared" si="1"/>
        <v>228,2</v>
      </c>
    </row>
    <row r="27" spans="2:8">
      <c r="B27" s="5" t="s">
        <v>49</v>
      </c>
      <c r="C27" s="10" t="s">
        <v>10</v>
      </c>
      <c r="D27" s="10" t="s">
        <v>50</v>
      </c>
      <c r="F27" s="5" t="str">
        <f t="shared" ref="F27" si="2">B27</f>
        <v>Соус сметанный</v>
      </c>
      <c r="G27" s="10" t="str">
        <f t="shared" ref="G27" si="3">C27</f>
        <v>30</v>
      </c>
      <c r="H27" s="10" t="str">
        <f t="shared" ref="H27" si="4">D27</f>
        <v>5</v>
      </c>
    </row>
    <row r="28" spans="2:8">
      <c r="B28" s="5" t="s">
        <v>17</v>
      </c>
      <c r="C28" s="10" t="s">
        <v>18</v>
      </c>
      <c r="D28" s="10" t="s">
        <v>31</v>
      </c>
      <c r="F28" s="5" t="str">
        <f t="shared" si="0"/>
        <v>Компот из яблок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24</v>
      </c>
      <c r="C29" s="10" t="s">
        <v>20</v>
      </c>
      <c r="D29" s="10" t="s">
        <v>34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32</v>
      </c>
      <c r="C33" s="10" t="s">
        <v>18</v>
      </c>
      <c r="D33" s="10" t="s">
        <v>16</v>
      </c>
      <c r="F33" s="5" t="str">
        <f t="shared" si="0"/>
        <v>Кисло-молочный продукт</v>
      </c>
      <c r="G33" s="10" t="str">
        <f t="shared" si="1"/>
        <v>200</v>
      </c>
      <c r="H33" s="10" t="str">
        <f t="shared" si="1"/>
        <v>100</v>
      </c>
    </row>
    <row r="34" spans="2:8">
      <c r="B34" s="5" t="s">
        <v>38</v>
      </c>
      <c r="C34" s="10" t="s">
        <v>19</v>
      </c>
      <c r="D34" s="10" t="s">
        <v>39</v>
      </c>
      <c r="F34" s="5" t="str">
        <f t="shared" si="0"/>
        <v>Пирожок печеный с капустой свежей и яйцом</v>
      </c>
      <c r="G34" s="10" t="str">
        <f t="shared" si="1"/>
        <v>50</v>
      </c>
      <c r="H34" s="10" t="str">
        <f t="shared" si="1"/>
        <v>123</v>
      </c>
    </row>
    <row r="35" spans="2:8">
      <c r="B35" s="5"/>
      <c r="C35" s="5"/>
      <c r="D35" s="10"/>
      <c r="F35" s="5"/>
      <c r="G35" s="10"/>
      <c r="H35" s="10"/>
    </row>
    <row r="36" spans="2:8">
      <c r="B36" s="6" t="s">
        <v>54</v>
      </c>
      <c r="C36" s="5"/>
      <c r="D36" s="10"/>
      <c r="F36" s="6" t="str">
        <f t="shared" ref="F35:F40" si="5">B36</f>
        <v>Ужин</v>
      </c>
      <c r="G36" s="10"/>
      <c r="H36" s="10"/>
    </row>
    <row r="37" spans="2:8">
      <c r="B37" s="5" t="s">
        <v>55</v>
      </c>
      <c r="C37" s="44">
        <v>160</v>
      </c>
      <c r="D37" s="10" t="s">
        <v>56</v>
      </c>
      <c r="F37" s="5" t="str">
        <f t="shared" si="5"/>
        <v>Каша гречневая молочная жидкая с/м</v>
      </c>
      <c r="G37" s="10">
        <f t="shared" ref="G35:G40" si="6">C37</f>
        <v>160</v>
      </c>
      <c r="H37" s="10" t="str">
        <f t="shared" ref="H35:H40" si="7">D37</f>
        <v>173</v>
      </c>
    </row>
    <row r="38" spans="2:8">
      <c r="B38" s="5" t="s">
        <v>17</v>
      </c>
      <c r="C38" s="44">
        <v>200</v>
      </c>
      <c r="D38" s="10" t="s">
        <v>31</v>
      </c>
      <c r="F38" s="5" t="str">
        <f t="shared" si="5"/>
        <v>Компот из яблок</v>
      </c>
      <c r="G38" s="10">
        <f t="shared" si="6"/>
        <v>200</v>
      </c>
      <c r="H38" s="10" t="str">
        <f t="shared" si="7"/>
        <v>109</v>
      </c>
    </row>
    <row r="39" spans="2:8">
      <c r="B39" s="5" t="s">
        <v>57</v>
      </c>
      <c r="C39" s="44">
        <v>15</v>
      </c>
      <c r="D39" s="10" t="s">
        <v>58</v>
      </c>
      <c r="F39" s="5" t="str">
        <f t="shared" si="5"/>
        <v>Печенье</v>
      </c>
      <c r="G39" s="10">
        <f t="shared" si="6"/>
        <v>15</v>
      </c>
      <c r="H39" s="10" t="str">
        <f t="shared" si="7"/>
        <v>62,3</v>
      </c>
    </row>
    <row r="40" spans="2:8">
      <c r="B40" s="5" t="s">
        <v>59</v>
      </c>
      <c r="C40" s="44">
        <v>30</v>
      </c>
      <c r="D40" s="10" t="s">
        <v>19</v>
      </c>
      <c r="F40" s="5" t="str">
        <f t="shared" si="5"/>
        <v>Хлеб пшеничный витаминизированный</v>
      </c>
      <c r="G40" s="10">
        <f t="shared" si="6"/>
        <v>30</v>
      </c>
      <c r="H40" s="10" t="str">
        <f t="shared" si="7"/>
        <v>50</v>
      </c>
    </row>
    <row r="41" spans="2:8">
      <c r="B41" s="5"/>
      <c r="C41" s="5"/>
      <c r="D41" s="10"/>
      <c r="F41" s="5"/>
      <c r="G41" s="5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3</v>
      </c>
      <c r="C43" s="2"/>
      <c r="F43" s="2" t="s">
        <v>3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C29" sqref="C29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42578125" style="16" customWidth="1"/>
    <col min="8" max="8" width="14.85546875" style="16" customWidth="1"/>
    <col min="9" max="16384" width="8.85546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23</v>
      </c>
      <c r="F2" s="17"/>
      <c r="G2" s="17"/>
      <c r="H2" s="9" t="s">
        <v>23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44369</v>
      </c>
      <c r="D7" s="41"/>
      <c r="F7" s="24"/>
      <c r="G7" s="41">
        <f>C7</f>
        <v>44369</v>
      </c>
      <c r="H7" s="41"/>
    </row>
    <row r="8" spans="2:8" ht="20.25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2</v>
      </c>
      <c r="D9" s="42" t="s">
        <v>26</v>
      </c>
      <c r="F9" s="37" t="s">
        <v>0</v>
      </c>
      <c r="G9" s="42" t="s">
        <v>2</v>
      </c>
      <c r="H9" s="42" t="s">
        <v>26</v>
      </c>
    </row>
    <row r="10" spans="2:8" ht="37.5" customHeight="1">
      <c r="B10" s="38"/>
      <c r="C10" s="43"/>
      <c r="D10" s="43"/>
      <c r="F10" s="38"/>
      <c r="G10" s="43"/>
      <c r="H10" s="43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Суп молочный с вермишелью</v>
      </c>
      <c r="C12" s="20" t="s">
        <v>21</v>
      </c>
      <c r="D12" s="20" t="s">
        <v>27</v>
      </c>
      <c r="F12" s="21" t="str">
        <f>B12</f>
        <v>Суп молочный с вермишелью</v>
      </c>
      <c r="G12" s="20" t="s">
        <v>21</v>
      </c>
      <c r="H12" s="20" t="str">
        <f>D12</f>
        <v>108,9</v>
      </c>
    </row>
    <row r="13" spans="2:8">
      <c r="B13" s="21" t="str">
        <f>сад!B13</f>
        <v>Чай с сахаром</v>
      </c>
      <c r="C13" s="20" t="s">
        <v>11</v>
      </c>
      <c r="D13" s="20" t="s">
        <v>28</v>
      </c>
      <c r="F13" s="21" t="str">
        <f t="shared" ref="F13:F34" si="0">B13</f>
        <v>Чай с сахаром</v>
      </c>
      <c r="G13" s="20" t="str">
        <f t="shared" ref="G13:G34" si="1">C13</f>
        <v>180</v>
      </c>
      <c r="H13" s="20" t="str">
        <f t="shared" ref="H13:H34" si="2">D13</f>
        <v>52,2</v>
      </c>
    </row>
    <row r="14" spans="2:8">
      <c r="B14" s="21" t="str">
        <f>сад!B14</f>
        <v>Бутерброд с маслом</v>
      </c>
      <c r="C14" s="20" t="s">
        <v>14</v>
      </c>
      <c r="D14" s="20" t="s">
        <v>29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16</v>
      </c>
      <c r="D20" s="20" t="s">
        <v>33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свежих огурцов с луком репч.</v>
      </c>
      <c r="C24" s="20" t="s">
        <v>10</v>
      </c>
      <c r="D24" s="20" t="s">
        <v>42</v>
      </c>
      <c r="F24" s="21" t="str">
        <f t="shared" si="0"/>
        <v>Салат из свежих огурцов с луком репч.</v>
      </c>
      <c r="G24" s="20" t="str">
        <f t="shared" si="1"/>
        <v>30</v>
      </c>
      <c r="H24" s="20" t="str">
        <f t="shared" si="2"/>
        <v>21,18</v>
      </c>
    </row>
    <row r="25" spans="2:8">
      <c r="B25" s="21" t="str">
        <f>сад!B25</f>
        <v>Щи из свежей капусты с картофелем, зелень и сметаной</v>
      </c>
      <c r="C25" s="20" t="s">
        <v>21</v>
      </c>
      <c r="D25" s="20" t="s">
        <v>45</v>
      </c>
      <c r="F25" s="21" t="str">
        <f t="shared" si="0"/>
        <v>Щи из свежей капусты с картофелем, зелень и сметаной</v>
      </c>
      <c r="G25" s="20" t="str">
        <f t="shared" si="1"/>
        <v>150</v>
      </c>
      <c r="H25" s="20" t="str">
        <f t="shared" si="2"/>
        <v>106,83</v>
      </c>
    </row>
    <row r="26" spans="2:8">
      <c r="B26" s="21" t="str">
        <f>[1]сад!B26</f>
        <v>Запеканка картофельная с рыбой и соусом</v>
      </c>
      <c r="C26" s="20" t="s">
        <v>21</v>
      </c>
      <c r="D26" s="20" t="s">
        <v>51</v>
      </c>
      <c r="F26" s="21" t="str">
        <f t="shared" ref="F26:F27" si="3">B26</f>
        <v>Запеканка картофельная с рыбой и соусом</v>
      </c>
      <c r="G26" s="20" t="str">
        <f t="shared" ref="G26:G27" si="4">C26</f>
        <v>150</v>
      </c>
      <c r="H26" s="20" t="str">
        <f t="shared" ref="H26:H27" si="5">D26</f>
        <v>162,14</v>
      </c>
    </row>
    <row r="27" spans="2:8">
      <c r="B27" s="21" t="str">
        <f>[1]сад!B27</f>
        <v>Соус сметанный</v>
      </c>
      <c r="C27" s="20" t="s">
        <v>52</v>
      </c>
      <c r="D27" s="20" t="s">
        <v>53</v>
      </c>
      <c r="F27" s="21" t="str">
        <f t="shared" si="3"/>
        <v>Соус сметанный</v>
      </c>
      <c r="G27" s="20" t="str">
        <f t="shared" si="4"/>
        <v>20</v>
      </c>
      <c r="H27" s="20" t="str">
        <f t="shared" si="5"/>
        <v>4,92</v>
      </c>
    </row>
    <row r="28" spans="2:8">
      <c r="B28" s="21" t="str">
        <f>сад!B28</f>
        <v>Компот из яблок</v>
      </c>
      <c r="C28" s="20" t="s">
        <v>21</v>
      </c>
      <c r="D28" s="20" t="s">
        <v>30</v>
      </c>
      <c r="F28" s="21" t="str">
        <f t="shared" si="0"/>
        <v>Компот из яблок</v>
      </c>
      <c r="G28" s="20" t="str">
        <f t="shared" si="1"/>
        <v>150</v>
      </c>
      <c r="H28" s="20" t="str">
        <f t="shared" si="2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22</v>
      </c>
      <c r="D29" s="20" t="s">
        <v>35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0"/>
      <c r="F32" s="23" t="str">
        <f t="shared" si="0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21</v>
      </c>
      <c r="D33" s="20" t="s">
        <v>37</v>
      </c>
      <c r="F33" s="21" t="str">
        <f t="shared" si="0"/>
        <v>Кисло-молочный продукт</v>
      </c>
      <c r="G33" s="20" t="str">
        <f t="shared" si="1"/>
        <v>150</v>
      </c>
      <c r="H33" s="20" t="str">
        <f t="shared" si="2"/>
        <v>98,25</v>
      </c>
    </row>
    <row r="34" spans="2:8">
      <c r="B34" s="21" t="str">
        <f>сад!B34</f>
        <v>Пирожок печеный с капустой свежей и яйцом</v>
      </c>
      <c r="C34" s="20" t="s">
        <v>19</v>
      </c>
      <c r="D34" s="20" t="s">
        <v>39</v>
      </c>
      <c r="F34" s="21" t="str">
        <f t="shared" si="0"/>
        <v>Пирожок печеный с капустой свежей и яйцом</v>
      </c>
      <c r="G34" s="20" t="str">
        <f t="shared" si="1"/>
        <v>50</v>
      </c>
      <c r="H34" s="20" t="str">
        <f t="shared" si="2"/>
        <v>123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2020-12-29T10:13:13Z</cp:lastPrinted>
  <dcterms:created xsi:type="dcterms:W3CDTF">1996-10-08T23:32:33Z</dcterms:created>
  <dcterms:modified xsi:type="dcterms:W3CDTF">2021-06-16T09:17:05Z</dcterms:modified>
</cp:coreProperties>
</file>