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G34" i="18"/>
  <c r="H34"/>
  <c r="B34"/>
  <c r="F34" s="1"/>
  <c r="H34" i="17"/>
  <c r="F34"/>
  <c r="G34"/>
  <c r="C7" i="18"/>
  <c r="G7" s="1"/>
  <c r="G7" i="17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G33" i="18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F33"/>
  <c r="B12"/>
  <c r="F12" s="1"/>
  <c r="H12" i="17"/>
  <c r="F13"/>
  <c r="F14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<sst xmlns="http://schemas.openxmlformats.org/spreadsheetml/2006/main" count="112" uniqueCount="68">
  <si>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</si>
  <si>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</si>
  <si>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</si>
  <si>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</si>
  <si>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</si>
  <si>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</si>
  <si>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</si>
  <si>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</si>
  <si>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</si>
  <si>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</si>
  <si>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</si>
  <si>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</si>
  <si>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</si>
  <si>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</si>
  <si>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</si>
  <si>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</si>
  <si>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</si>
  <si>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</si>
  <si>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</si>
  <si>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</si>
  <si>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20/30</t>
  </si>
  <si>
    <t>20/20</t>
  </si>
  <si>
    <t>60</t>
  </si>
  <si>
    <t>30</t>
  </si>
  <si>
    <t>140</t>
  </si>
  <si>
    <t>Утверждаю: Заведующий МБДОУ</t>
  </si>
  <si>
    <t>Бутерброд с маслом</t>
  </si>
  <si>
    <t>Хлеб пшеничный/ржаной витаминизированный</t>
  </si>
  <si>
    <t>Калорийность блюд</t>
  </si>
  <si>
    <t>136,8</t>
  </si>
  <si>
    <t>136</t>
  </si>
  <si>
    <t>97,7</t>
  </si>
  <si>
    <t>63</t>
  </si>
  <si>
    <t>102,85</t>
  </si>
  <si>
    <t>121,6</t>
  </si>
  <si>
    <t>73,27</t>
  </si>
  <si>
    <t>83,57</t>
  </si>
  <si>
    <t>Каша пшеничная молочная жидкая с/м</t>
  </si>
  <si>
    <t>167,76</t>
  </si>
  <si>
    <t>146,79</t>
  </si>
  <si>
    <t>Кнелли из курицы с рисом</t>
  </si>
  <si>
    <t>Пюре картофельное</t>
  </si>
  <si>
    <t>Кисло-молочный продукт</t>
  </si>
  <si>
    <t>Манник</t>
  </si>
  <si>
    <t>75</t>
  </si>
  <si>
    <t>Молоко кипяченое</t>
  </si>
  <si>
    <t>120</t>
  </si>
  <si>
    <t>231</t>
  </si>
  <si>
    <t>197</t>
  </si>
  <si>
    <t>242,79</t>
  </si>
  <si>
    <t>221</t>
  </si>
  <si>
    <t>157,6</t>
  </si>
  <si>
    <t>84,75</t>
  </si>
  <si>
    <t>Салат "Бурячок"</t>
  </si>
  <si>
    <t>Рассольник "Ленинградский" со сметаной</t>
  </si>
  <si>
    <t>106</t>
  </si>
  <si>
    <t>150,2</t>
  </si>
  <si>
    <t>125,17</t>
  </si>
  <si>
    <t>48,9</t>
  </si>
  <si>
    <t>81,5</t>
  </si>
  <si>
    <t>Ужин</t>
  </si>
  <si>
    <t>Макаронные изделия запеченные с сыром</t>
  </si>
  <si>
    <t>259,2</t>
  </si>
  <si>
    <t>Салат из отварной свеклы с м/р</t>
  </si>
  <si>
    <t>48,35</t>
  </si>
  <si>
    <t>Компот из кураги</t>
  </si>
  <si>
    <t>113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</si>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</sst>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zoomScale="70" zoomScaleSheetLayoutView="70" workbookViewId="0">
      <selection activeCell="F36" sqref="F36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25</v>
      </c>
      <c r="F2" s="11"/>
      <c r="G2" s="11"/>
      <c r="H2" s="9" t="s">
        <v>25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44372</v>
      </c>
      <c r="D7" s="37"/>
      <c r="F7" s="4"/>
      <c r="G7" s="37">
        <f>C7</f>
        <v>44372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2</v>
      </c>
      <c r="D9" s="38" t="s">
        <v>28</v>
      </c>
      <c r="F9" s="33" t="s">
        <v>0</v>
      </c>
      <c r="G9" s="38" t="s">
        <v>2</v>
      </c>
      <c r="H9" s="38" t="s">
        <v>28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37</v>
      </c>
      <c r="C12" s="10" t="s">
        <v>17</v>
      </c>
      <c r="D12" s="30" t="s">
        <v>38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14</v>
      </c>
      <c r="C13" s="10" t="s">
        <v>18</v>
      </c>
      <c r="D13" s="30" t="s">
        <v>29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26</v>
      </c>
      <c r="C14" s="10" t="s">
        <v>12</v>
      </c>
      <c r="D14" s="30" t="s">
        <v>30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32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0"/>
        <v>Обед</v>
      </c>
      <c r="G23" s="10"/>
      <c r="H23" s="10"/>
    </row>
    <row r="24" spans="2:8">
      <c r="B24" s="5" t="s">
        <v>53</v>
      </c>
      <c r="C24" s="10" t="s">
        <v>16</v>
      </c>
      <c r="D24" s="30" t="s">
        <v>59</v>
      </c>
      <c r="F24" s="5" t="str">
        <f t="shared" si="0"/>
        <v>Салат "Бурячок"</v>
      </c>
      <c r="G24" s="10" t="str">
        <f t="shared" si="1"/>
        <v>50</v>
      </c>
      <c r="H24" s="10" t="str">
        <f t="shared" si="1"/>
        <v>81,5</v>
      </c>
    </row>
    <row r="25" spans="2:8">
      <c r="B25" s="5" t="s">
        <v>54</v>
      </c>
      <c r="C25" s="10" t="s">
        <v>11</v>
      </c>
      <c r="D25" s="30" t="s">
        <v>56</v>
      </c>
      <c r="F25" s="5" t="str">
        <f t="shared" si="0"/>
        <v>Рассольник "Ленинградский" со сметаной</v>
      </c>
      <c r="G25" s="10" t="str">
        <f t="shared" si="1"/>
        <v>180</v>
      </c>
      <c r="H25" s="10" t="str">
        <f t="shared" si="1"/>
        <v>150,2</v>
      </c>
    </row>
    <row r="26" spans="2:8">
      <c r="B26" s="5" t="s">
        <v>40</v>
      </c>
      <c r="C26" s="10" t="s">
        <v>19</v>
      </c>
      <c r="D26" s="31" t="s">
        <v>47</v>
      </c>
      <c r="F26" s="5" t="str">
        <f t="shared" si="0"/>
        <v>Кнелли из курицы с рисом</v>
      </c>
      <c r="G26" s="10" t="str">
        <f t="shared" si="1"/>
        <v>70</v>
      </c>
      <c r="H26" s="31" t="str">
        <f t="shared" si="1"/>
        <v>231</v>
      </c>
    </row>
    <row r="27" spans="2:8">
      <c r="B27" s="5" t="s">
        <v>41</v>
      </c>
      <c r="C27" s="10" t="s">
        <v>10</v>
      </c>
      <c r="D27" s="30" t="s">
        <v>48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15</v>
      </c>
      <c r="C28" s="10" t="s">
        <v>18</v>
      </c>
      <c r="D28" s="30" t="s">
        <v>31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27</v>
      </c>
      <c r="C29" s="10" t="s">
        <v>20</v>
      </c>
      <c r="D29" s="30" t="s">
        <v>33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30"/>
      <c r="F30" s="5"/>
      <c r="G30" s="10"/>
      <c r="H30" s="10"/>
    </row>
    <row r="31" spans="2:8">
      <c r="B31" s="7"/>
      <c r="C31" s="10"/>
      <c r="D31" s="30"/>
      <c r="F31" s="5"/>
      <c r="G31" s="10"/>
      <c r="H31" s="10"/>
    </row>
    <row r="32" spans="2:8" ht="18.75" customHeight="1">
      <c r="B32" s="6" t="s">
        <v>7</v>
      </c>
      <c r="C32" s="15"/>
      <c r="D32" s="30"/>
      <c r="F32" s="6" t="str">
        <f t="shared" si="0"/>
        <v>Полдник</v>
      </c>
      <c r="G32" s="10"/>
      <c r="H32" s="10"/>
    </row>
    <row r="33" spans="2:8">
      <c r="B33" s="5" t="s">
        <v>42</v>
      </c>
      <c r="C33" s="10" t="s">
        <v>18</v>
      </c>
      <c r="D33" s="30" t="s">
        <v>55</v>
      </c>
      <c r="F33" s="5" t="str">
        <f t="shared" si="0"/>
        <v>Кисло-молочный продукт</v>
      </c>
      <c r="G33" s="10" t="str">
        <f t="shared" si="1"/>
        <v>200</v>
      </c>
      <c r="H33" s="10" t="str">
        <f t="shared" si="1"/>
        <v>106</v>
      </c>
    </row>
    <row r="34" spans="2:8">
      <c r="B34" s="5" t="s">
        <v>43</v>
      </c>
      <c r="C34" s="10" t="s">
        <v>44</v>
      </c>
      <c r="D34" s="30" t="s">
        <v>49</v>
      </c>
      <c r="F34" s="5" t="str">
        <f t="shared" si="0"/>
        <v>Манник</v>
      </c>
      <c r="G34" s="10" t="str">
        <f t="shared" si="1"/>
        <v>75</v>
      </c>
      <c r="H34" s="10" t="str">
        <f t="shared" si="1"/>
        <v>242,79</v>
      </c>
    </row>
    <row r="35" spans="2:8">
      <c r="B35" s="5"/>
      <c r="C35" s="10"/>
      <c r="D35" s="30"/>
      <c r="F35" s="5"/>
      <c r="G35" s="10"/>
      <c r="H35" s="10"/>
    </row>
    <row r="36" spans="2:8">
      <c r="B36" s="6" t="s">
        <v>60</v>
      </c>
      <c r="C36" s="10"/>
      <c r="D36" s="30"/>
      <c r="F36" s="6" t="str">
        <f t="shared" ref="F35:F40" si="2">B36</f>
        <v>Ужин</v>
      </c>
      <c r="G36" s="10"/>
      <c r="H36" s="10"/>
    </row>
    <row r="37" spans="2:8">
      <c r="B37" s="5" t="s">
        <v>61</v>
      </c>
      <c r="C37" s="10" t="s">
        <v>17</v>
      </c>
      <c r="D37" s="30" t="s">
        <v>62</v>
      </c>
      <c r="F37" s="5" t="str">
        <f t="shared" si="2"/>
        <v>Макаронные изделия запеченные с сыром</v>
      </c>
      <c r="G37" s="10" t="str">
        <f t="shared" ref="G35:G40" si="3">C37</f>
        <v>160</v>
      </c>
      <c r="H37" s="10" t="str">
        <f t="shared" ref="H35:H40" si="4">D37</f>
        <v>259,2</v>
      </c>
    </row>
    <row r="38" spans="2:8">
      <c r="B38" s="5" t="s">
        <v>63</v>
      </c>
      <c r="C38" s="10" t="s">
        <v>16</v>
      </c>
      <c r="D38" s="30" t="s">
        <v>64</v>
      </c>
      <c r="F38" s="5" t="str">
        <f t="shared" si="2"/>
        <v>Салат из отварной свеклы с м/р</v>
      </c>
      <c r="G38" s="10" t="str">
        <f t="shared" si="3"/>
        <v>50</v>
      </c>
      <c r="H38" s="10" t="str">
        <f t="shared" si="4"/>
        <v>48,35</v>
      </c>
    </row>
    <row r="39" spans="2:8">
      <c r="B39" s="5" t="s">
        <v>65</v>
      </c>
      <c r="C39" s="10" t="s">
        <v>18</v>
      </c>
      <c r="D39" s="30" t="s">
        <v>66</v>
      </c>
      <c r="F39" s="5" t="str">
        <f t="shared" si="2"/>
        <v>Компот из кураги</v>
      </c>
      <c r="G39" s="10" t="str">
        <f t="shared" si="3"/>
        <v>200</v>
      </c>
      <c r="H39" s="10" t="str">
        <f t="shared" si="4"/>
        <v>113</v>
      </c>
    </row>
    <row r="40" spans="2:8">
      <c r="B40" s="5" t="s">
        <v>67</v>
      </c>
      <c r="C40" s="47">
        <v>30</v>
      </c>
      <c r="D40" s="10" t="s">
        <v>16</v>
      </c>
      <c r="F40" s="5" t="str">
        <f t="shared" si="2"/>
        <v>Хлеб пшеничный витаминизированный</v>
      </c>
      <c r="G40" s="10">
        <f t="shared" si="3"/>
        <v>30</v>
      </c>
      <c r="H40" s="10" t="str">
        <f t="shared" si="4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25" sqref="D2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44372</v>
      </c>
      <c r="D7" s="44"/>
      <c r="F7" s="24"/>
      <c r="G7" s="44">
        <f>C7</f>
        <v>44372</v>
      </c>
      <c r="H7" s="44"/>
    </row>
    <row r="8" spans="2:8" ht="20.25">
      <c r="B8" s="42" t="s">
        <v>1</v>
      </c>
      <c r="C8" s="42"/>
      <c r="D8" s="43"/>
      <c r="F8" s="42" t="s">
        <v>2</v>
      </c>
      <c r="G8" s="42"/>
      <c r="H8" s="43"/>
    </row>
    <row r="9" spans="2:8" ht="18.75" customHeight="1">
      <c r="B9" s="40" t="s">
        <v>0</v>
      </c>
      <c r="C9" s="45" t="s">
        <v>2</v>
      </c>
      <c r="D9" s="45" t="s">
        <v>28</v>
      </c>
      <c r="F9" s="40" t="s">
        <v>0</v>
      </c>
      <c r="G9" s="45" t="s">
        <v>2</v>
      </c>
      <c r="H9" s="45" t="s">
        <v>28</v>
      </c>
    </row>
    <row r="10" spans="2:8" ht="37.5" customHeight="1">
      <c r="B10" s="41"/>
      <c r="C10" s="46"/>
      <c r="D10" s="46"/>
      <c r="F10" s="41"/>
      <c r="G10" s="46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39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34</v>
      </c>
      <c r="F13" s="21" t="str">
        <f t="shared" ref="F13:F33" si="0">B13</f>
        <v>Кофейный напиток с молоком</v>
      </c>
      <c r="G13" s="20" t="str">
        <f t="shared" ref="G13:H33" si="1">C13</f>
        <v>180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12</v>
      </c>
      <c r="D14" s="20" t="s">
        <v>30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32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"Бурячок"</v>
      </c>
      <c r="C24" s="20" t="s">
        <v>23</v>
      </c>
      <c r="D24" s="20" t="s">
        <v>58</v>
      </c>
      <c r="F24" s="21" t="str">
        <f t="shared" si="0"/>
        <v>Салат "Бурячок"</v>
      </c>
      <c r="G24" s="20" t="str">
        <f t="shared" si="1"/>
        <v>30</v>
      </c>
      <c r="H24" s="20" t="str">
        <f t="shared" si="1"/>
        <v>48,9</v>
      </c>
    </row>
    <row r="25" spans="2:8">
      <c r="B25" s="21" t="str">
        <f>сад!B25</f>
        <v>Рассольник "Ленинградский" со сметаной</v>
      </c>
      <c r="C25" s="20" t="s">
        <v>10</v>
      </c>
      <c r="D25" s="20" t="s">
        <v>57</v>
      </c>
      <c r="F25" s="21" t="str">
        <f t="shared" si="0"/>
        <v>Рассольник "Ленинградский" со сметаной</v>
      </c>
      <c r="G25" s="20" t="str">
        <f t="shared" si="1"/>
        <v>150</v>
      </c>
      <c r="H25" s="20" t="str">
        <f t="shared" si="1"/>
        <v>125,17</v>
      </c>
    </row>
    <row r="26" spans="2:8">
      <c r="B26" s="21" t="str">
        <f>сад!B26</f>
        <v>Кнелли из курицы с рисом</v>
      </c>
      <c r="C26" s="20" t="s">
        <v>22</v>
      </c>
      <c r="D26" s="32" t="s">
        <v>50</v>
      </c>
      <c r="F26" s="21" t="str">
        <f t="shared" si="0"/>
        <v>Кнелли из курицы с рисом</v>
      </c>
      <c r="G26" s="20" t="str">
        <f t="shared" si="1"/>
        <v>60</v>
      </c>
      <c r="H26" s="32" t="str">
        <f t="shared" si="1"/>
        <v>221</v>
      </c>
    </row>
    <row r="27" spans="2:8">
      <c r="B27" s="21" t="str">
        <f>сад!B27</f>
        <v>Пюре картофельное</v>
      </c>
      <c r="C27" s="20" t="s">
        <v>46</v>
      </c>
      <c r="D27" s="20" t="s">
        <v>51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35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36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">
        <v>45</v>
      </c>
      <c r="C33" s="20" t="s">
        <v>10</v>
      </c>
      <c r="D33" s="20" t="s">
        <v>52</v>
      </c>
      <c r="F33" s="21" t="str">
        <f t="shared" si="0"/>
        <v>Молоко кипяченое</v>
      </c>
      <c r="G33" s="20" t="str">
        <f t="shared" si="1"/>
        <v>150</v>
      </c>
      <c r="H33" s="20" t="str">
        <f t="shared" si="1"/>
        <v>84,75</v>
      </c>
    </row>
    <row r="34" spans="2:8">
      <c r="B34" s="21" t="str">
        <f>сад!B34</f>
        <v>Манник</v>
      </c>
      <c r="C34" s="20" t="s">
        <v>44</v>
      </c>
      <c r="D34" s="20" t="s">
        <v>49</v>
      </c>
      <c r="F34" s="21" t="str">
        <f t="shared" ref="F34" si="2">B34</f>
        <v>Манник</v>
      </c>
      <c r="G34" s="20" t="str">
        <f t="shared" ref="G34" si="3">C34</f>
        <v>75</v>
      </c>
      <c r="H34" s="20" t="str">
        <f t="shared" ref="H34" si="4">D34</f>
        <v>242,79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2021-06-16T09:22:05Z</dcterms:modified>
</cp:coreProperties>
</file>