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7" i="18"/>
  <c r="G37"/>
  <c r="H37" i="17"/>
  <c r="G37"/>
  <c r="B35" i="18"/>
  <c r="F35"/>
  <c r="G35"/>
  <c r="G35" i="17"/>
  <c r="F35"/>
  <c r="C7" i="18"/>
  <c r="G7" s="1"/>
  <c r="G7" i="17"/>
  <c r="G36"/>
  <c r="G34"/>
  <c r="G30"/>
  <c r="G29"/>
  <c r="G28"/>
  <c r="G27"/>
  <c r="G26"/>
  <c r="G25"/>
  <c r="G24"/>
  <c r="G20"/>
  <c r="G14"/>
  <c r="G13"/>
  <c r="G12"/>
  <c r="H12"/>
  <c r="G36" i="18"/>
  <c r="G34"/>
  <c r="G30"/>
  <c r="G29"/>
  <c r="G28"/>
  <c r="G27"/>
  <c r="G26"/>
  <c r="G25"/>
  <c r="G24"/>
  <c r="G20"/>
  <c r="G14"/>
  <c r="G13"/>
  <c r="G12"/>
  <c r="H13"/>
  <c r="H14"/>
  <c r="H20"/>
  <c r="H24"/>
  <c r="H25"/>
  <c r="H26"/>
  <c r="H28"/>
  <c r="H29"/>
  <c r="H30"/>
  <c r="H34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6"/>
  <c r="F36" s="1"/>
  <c r="B12"/>
  <c r="F12" s="1"/>
  <c r="H13" i="17"/>
  <c r="H14"/>
  <c r="H20"/>
  <c r="H24"/>
  <c r="H25"/>
  <c r="H26"/>
  <c r="H28"/>
  <c r="H29"/>
  <c r="H30"/>
  <c r="H34"/>
  <c r="H36"/>
  <c r="F13"/>
  <c r="F14"/>
  <c r="F19"/>
  <c r="F20"/>
  <c r="F23"/>
  <c r="F24"/>
  <c r="F25"/>
  <c r="F26"/>
  <c r="F27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<sst xmlns="http://schemas.openxmlformats.org/spreadsheetml/2006/main" count="111" uniqueCount="67">
  <si>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</si>
  <si>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</si>
  <si>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</si>
  <si>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</si>
  <si>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</si>
  <si>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</si>
  <si>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</si>
  <si>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</si>
  <si>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</si>
  <si>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</si>
  <si>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</si>
  <si>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10/30</t>
  </si>
  <si>
    <t>Какао на молоке</t>
  </si>
  <si>
    <t>Фрукт (яблоко)</t>
  </si>
  <si>
    <t>Рис припущенный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</si>
  <si>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</si>
  <si>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</si>
  <si>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</si>
  <si>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</si>
  <si>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</si>
  <si>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</si>
  <si>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</si>
  <si>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150</t>
  </si>
  <si>
    <t>20/20</t>
  </si>
  <si>
    <t>110</t>
  </si>
  <si>
    <t>30</t>
  </si>
  <si>
    <t>140</t>
  </si>
  <si>
    <t>Бутерброд с маслом</t>
  </si>
  <si>
    <t>Хлеб пшеничный/ржаной витаминизированный</t>
  </si>
  <si>
    <t>20</t>
  </si>
  <si>
    <t>60</t>
  </si>
  <si>
    <t>Калорийность блюд</t>
  </si>
  <si>
    <t>106,2</t>
  </si>
  <si>
    <t>118</t>
  </si>
  <si>
    <t>136</t>
  </si>
  <si>
    <t>218,6</t>
  </si>
  <si>
    <t>170,73</t>
  </si>
  <si>
    <t>144,47</t>
  </si>
  <si>
    <t>15</t>
  </si>
  <si>
    <t>Чай с сахаром</t>
  </si>
  <si>
    <t>Хлеб пшеничный витамин.</t>
  </si>
  <si>
    <t>Фрикадельки мясные (говядина,кура,хлеб,вода,лук,р.,соль)</t>
  </si>
  <si>
    <t>55</t>
  </si>
  <si>
    <t>102,85</t>
  </si>
  <si>
    <t>182,37</t>
  </si>
  <si>
    <t>11,20</t>
  </si>
  <si>
    <t>83,57</t>
  </si>
  <si>
    <t>52,2</t>
  </si>
  <si>
    <t>45</t>
  </si>
  <si>
    <t>80</t>
  </si>
  <si>
    <t>Соус сметана с томатом</t>
  </si>
  <si>
    <t>Запеканка творожно-морковная</t>
  </si>
  <si>
    <t>Молоко сгущенное</t>
  </si>
  <si>
    <t>239</t>
  </si>
  <si>
    <t>199,7</t>
  </si>
  <si>
    <t>Каша ячневая молочная жидкая с/м</t>
  </si>
  <si>
    <t>207,2</t>
  </si>
  <si>
    <t>181,3</t>
  </si>
  <si>
    <t>Салат из белокочанной капусты с огурцом свежим, м/р</t>
  </si>
  <si>
    <t>Суп картофельный с горохом, зелень и гренки</t>
  </si>
  <si>
    <t>66</t>
  </si>
  <si>
    <t>39,6</t>
  </si>
  <si>
    <t>185</t>
  </si>
  <si>
    <t>154,17</t>
  </si>
  <si>
    <t xml:space="preserve">Объем порций (г.), Возраст 1,5-3 </t>
  </si>
  <si>
    <t>Объем порций (г.), Возраст 3-7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</si>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</sst>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F21" sqref="F2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11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66</v>
      </c>
      <c r="F2" s="11"/>
      <c r="G2" s="11"/>
      <c r="H2" s="9" t="s">
        <v>66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44385</v>
      </c>
      <c r="D7" s="34"/>
      <c r="F7" s="4"/>
      <c r="G7" s="34">
        <f>C7</f>
        <v>44385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7" t="s">
        <v>0</v>
      </c>
      <c r="C9" s="35" t="s">
        <v>65</v>
      </c>
      <c r="D9" s="35" t="s">
        <v>31</v>
      </c>
      <c r="F9" s="37" t="s">
        <v>0</v>
      </c>
      <c r="G9" s="35" t="s">
        <v>65</v>
      </c>
      <c r="H9" s="35" t="s">
        <v>31</v>
      </c>
    </row>
    <row r="10" spans="2:8" ht="37.5" customHeight="1">
      <c r="B10" s="38"/>
      <c r="C10" s="36"/>
      <c r="D10" s="36"/>
      <c r="F10" s="38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55</v>
      </c>
      <c r="C12" s="10" t="s">
        <v>17</v>
      </c>
      <c r="D12" s="10" t="s">
        <v>56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12</v>
      </c>
      <c r="C13" s="10" t="s">
        <v>18</v>
      </c>
      <c r="D13" s="10" t="s">
        <v>33</v>
      </c>
      <c r="F13" s="5" t="str">
        <f t="shared" ref="F13:F36" si="0">B13</f>
        <v>Какао на молоке</v>
      </c>
      <c r="G13" s="10" t="str">
        <f t="shared" ref="G13:H37" si="1">C13</f>
        <v>200</v>
      </c>
      <c r="H13" s="10" t="str">
        <f t="shared" si="1"/>
        <v>118</v>
      </c>
    </row>
    <row r="14" spans="2:8">
      <c r="B14" s="5" t="s">
        <v>27</v>
      </c>
      <c r="C14" s="10" t="s">
        <v>11</v>
      </c>
      <c r="D14" s="10" t="s">
        <v>34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42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58</v>
      </c>
      <c r="C24" s="10" t="s">
        <v>16</v>
      </c>
      <c r="D24" s="10" t="s">
        <v>60</v>
      </c>
      <c r="F24" s="5" t="str">
        <f t="shared" si="0"/>
        <v>Салат из белокочанной капусты с огурцом свежим, м/р</v>
      </c>
      <c r="G24" s="10" t="str">
        <f t="shared" si="1"/>
        <v>50</v>
      </c>
      <c r="H24" s="10" t="str">
        <f t="shared" si="1"/>
        <v>66</v>
      </c>
    </row>
    <row r="25" spans="2:8">
      <c r="B25" s="5" t="s">
        <v>59</v>
      </c>
      <c r="C25" s="10" t="s">
        <v>10</v>
      </c>
      <c r="D25" s="10" t="s">
        <v>62</v>
      </c>
      <c r="F25" s="5" t="str">
        <f t="shared" si="0"/>
        <v>Суп картофельный с горохом, зелень и гренки</v>
      </c>
      <c r="G25" s="10" t="str">
        <f t="shared" si="1"/>
        <v>180</v>
      </c>
      <c r="H25" s="10" t="str">
        <f t="shared" si="1"/>
        <v>185</v>
      </c>
    </row>
    <row r="26" spans="2:8">
      <c r="B26" s="5" t="s">
        <v>41</v>
      </c>
      <c r="C26" s="10" t="s">
        <v>21</v>
      </c>
      <c r="D26" s="39" t="s">
        <v>35</v>
      </c>
      <c r="F26" s="5" t="str">
        <f t="shared" si="0"/>
        <v>Фрикадельки мясные (говядина,кура,хлеб,вода,лук,р.,соль)</v>
      </c>
      <c r="G26" s="10" t="str">
        <f t="shared" si="1"/>
        <v>70</v>
      </c>
      <c r="H26" s="39" t="str">
        <f t="shared" si="1"/>
        <v>218,6</v>
      </c>
    </row>
    <row r="27" spans="2:8">
      <c r="B27" s="5" t="s">
        <v>50</v>
      </c>
      <c r="C27" s="10" t="s">
        <v>25</v>
      </c>
      <c r="D27" s="40"/>
      <c r="F27" s="5" t="str">
        <f t="shared" si="0"/>
        <v>Соус сметана с томатом</v>
      </c>
      <c r="G27" s="10" t="str">
        <f t="shared" si="1"/>
        <v>30</v>
      </c>
      <c r="H27" s="40"/>
    </row>
    <row r="28" spans="2:8">
      <c r="B28" s="5" t="s">
        <v>14</v>
      </c>
      <c r="C28" s="10" t="s">
        <v>19</v>
      </c>
      <c r="D28" s="10" t="s">
        <v>36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15</v>
      </c>
      <c r="C29" s="10" t="s">
        <v>18</v>
      </c>
      <c r="D29" s="10" t="s">
        <v>38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1"/>
        <v>15</v>
      </c>
    </row>
    <row r="30" spans="2:8">
      <c r="B30" s="5" t="s">
        <v>28</v>
      </c>
      <c r="C30" s="10" t="s">
        <v>20</v>
      </c>
      <c r="D30" s="10" t="s">
        <v>43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51</v>
      </c>
      <c r="C34" s="10" t="s">
        <v>9</v>
      </c>
      <c r="D34" s="39" t="s">
        <v>53</v>
      </c>
      <c r="F34" s="5" t="str">
        <f t="shared" si="0"/>
        <v>Запеканка творожно-морковная</v>
      </c>
      <c r="G34" s="10" t="str">
        <f t="shared" si="1"/>
        <v>100</v>
      </c>
      <c r="H34" s="39" t="str">
        <f t="shared" si="1"/>
        <v>239</v>
      </c>
    </row>
    <row r="35" spans="2:8">
      <c r="B35" s="5" t="s">
        <v>52</v>
      </c>
      <c r="C35" s="10" t="s">
        <v>29</v>
      </c>
      <c r="D35" s="40"/>
      <c r="F35" s="5" t="str">
        <f t="shared" si="0"/>
        <v>Молоко сгущенное</v>
      </c>
      <c r="G35" s="10" t="str">
        <f t="shared" si="1"/>
        <v>20</v>
      </c>
      <c r="H35" s="40"/>
    </row>
    <row r="36" spans="2:8">
      <c r="B36" s="5" t="s">
        <v>39</v>
      </c>
      <c r="C36" s="10" t="s">
        <v>10</v>
      </c>
      <c r="D36" s="10" t="s">
        <v>47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40</v>
      </c>
      <c r="C37" s="30">
        <v>20</v>
      </c>
      <c r="D37" s="10" t="s">
        <v>48</v>
      </c>
      <c r="F37" s="5" t="s">
        <v>40</v>
      </c>
      <c r="G37" s="10">
        <f t="shared" si="1"/>
        <v>20</v>
      </c>
      <c r="H37" s="10" t="str">
        <f t="shared" si="1"/>
        <v>45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2</v>
      </c>
      <c r="C41" s="2"/>
      <c r="F41" s="2" t="s">
        <v>2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4">
    <mergeCell ref="D34:D35"/>
    <mergeCell ref="H34:H35"/>
    <mergeCell ref="D26:D27"/>
    <mergeCell ref="H26:H27"/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70" zoomScaleSheetLayoutView="70" workbookViewId="0">
      <selection activeCell="F7" sqref="F7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66</v>
      </c>
      <c r="F2" s="17"/>
      <c r="G2" s="17"/>
      <c r="H2" s="9" t="s">
        <v>66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44385</v>
      </c>
      <c r="D7" s="43"/>
      <c r="F7" s="24"/>
      <c r="G7" s="43">
        <f>C7</f>
        <v>44385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4" t="s">
        <v>0</v>
      </c>
      <c r="C9" s="35" t="s">
        <v>64</v>
      </c>
      <c r="D9" s="46" t="s">
        <v>31</v>
      </c>
      <c r="F9" s="44" t="s">
        <v>0</v>
      </c>
      <c r="G9" s="35" t="s">
        <v>64</v>
      </c>
      <c r="H9" s="46" t="s">
        <v>31</v>
      </c>
    </row>
    <row r="10" spans="2:8" ht="37.5" customHeight="1">
      <c r="B10" s="45"/>
      <c r="C10" s="36"/>
      <c r="D10" s="47"/>
      <c r="F10" s="45"/>
      <c r="G10" s="36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ячневая молочная жидкая с/м</v>
      </c>
      <c r="C12" s="20" t="s">
        <v>26</v>
      </c>
      <c r="D12" s="20" t="s">
        <v>57</v>
      </c>
      <c r="F12" s="21" t="str">
        <f>B12</f>
        <v>Каша ячневая молочная жидкая с/м</v>
      </c>
      <c r="G12" s="20" t="str">
        <f>C12</f>
        <v>140</v>
      </c>
      <c r="H12" s="20" t="str">
        <f>D12</f>
        <v>181,3</v>
      </c>
    </row>
    <row r="13" spans="2:8">
      <c r="B13" s="21" t="str">
        <f>сад!B13</f>
        <v>Какао на молоке</v>
      </c>
      <c r="C13" s="20" t="s">
        <v>10</v>
      </c>
      <c r="D13" s="20" t="s">
        <v>32</v>
      </c>
      <c r="F13" s="21" t="str">
        <f t="shared" ref="F13:F36" si="0">B13</f>
        <v>Какао на молоке</v>
      </c>
      <c r="G13" s="20" t="str">
        <f t="shared" ref="G13:H37" si="1">C13</f>
        <v>180</v>
      </c>
      <c r="H13" s="20" t="str">
        <f t="shared" si="1"/>
        <v>106,2</v>
      </c>
    </row>
    <row r="14" spans="2:8">
      <c r="B14" s="21" t="str">
        <f>сад!B14</f>
        <v>Бутерброд с маслом</v>
      </c>
      <c r="C14" s="20" t="s">
        <v>11</v>
      </c>
      <c r="D14" s="20" t="s">
        <v>34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9</v>
      </c>
      <c r="D20" s="20" t="s">
        <v>42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белокочанной капусты с огурцом свежим, м/р</v>
      </c>
      <c r="C24" s="20" t="s">
        <v>25</v>
      </c>
      <c r="D24" s="20" t="s">
        <v>61</v>
      </c>
      <c r="F24" s="21" t="str">
        <f t="shared" si="0"/>
        <v>Салат из белокочанной капусты с огурцом свежим, м/р</v>
      </c>
      <c r="G24" s="20" t="str">
        <f t="shared" si="1"/>
        <v>30</v>
      </c>
      <c r="H24" s="20" t="str">
        <f t="shared" si="1"/>
        <v>39,6</v>
      </c>
    </row>
    <row r="25" spans="2:8">
      <c r="B25" s="21" t="str">
        <f>сад!B25</f>
        <v>Суп картофельный с горохом, зелень и гренки</v>
      </c>
      <c r="C25" s="20" t="s">
        <v>22</v>
      </c>
      <c r="D25" s="20" t="s">
        <v>63</v>
      </c>
      <c r="F25" s="21" t="str">
        <f t="shared" si="0"/>
        <v>Суп картофельный с горохом, зелень и гренки</v>
      </c>
      <c r="G25" s="20" t="str">
        <f t="shared" si="1"/>
        <v>150</v>
      </c>
      <c r="H25" s="20" t="str">
        <f t="shared" si="1"/>
        <v>154,17</v>
      </c>
    </row>
    <row r="26" spans="2:8">
      <c r="B26" s="21" t="str">
        <f>сад!B26</f>
        <v>Фрикадельки мясные (говядина,кура,хлеб,вода,лук,р.,соль)</v>
      </c>
      <c r="C26" s="20" t="s">
        <v>30</v>
      </c>
      <c r="D26" s="48" t="s">
        <v>44</v>
      </c>
      <c r="F26" s="21" t="str">
        <f t="shared" si="0"/>
        <v>Фрикадельки мясные (говядина,кура,хлеб,вода,лук,р.,соль)</v>
      </c>
      <c r="G26" s="20" t="str">
        <f t="shared" si="1"/>
        <v>60</v>
      </c>
      <c r="H26" s="48" t="str">
        <f t="shared" si="1"/>
        <v>182,37</v>
      </c>
    </row>
    <row r="27" spans="2:8">
      <c r="B27" s="21" t="str">
        <f>сад!B27</f>
        <v>Соус сметана с томатом</v>
      </c>
      <c r="C27" s="20" t="s">
        <v>29</v>
      </c>
      <c r="D27" s="49"/>
      <c r="F27" s="21" t="str">
        <f t="shared" si="0"/>
        <v>Соус сметана с томатом</v>
      </c>
      <c r="G27" s="20" t="str">
        <f t="shared" si="1"/>
        <v>20</v>
      </c>
      <c r="H27" s="49"/>
    </row>
    <row r="28" spans="2:8">
      <c r="B28" s="21" t="str">
        <f>сад!B28</f>
        <v>Рис припущенный</v>
      </c>
      <c r="C28" s="20" t="s">
        <v>24</v>
      </c>
      <c r="D28" s="20" t="s">
        <v>37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Напиток из шиповника с витамином С</v>
      </c>
      <c r="C29" s="20" t="s">
        <v>22</v>
      </c>
      <c r="D29" s="20" t="s">
        <v>45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1"/>
        <v>11,20</v>
      </c>
    </row>
    <row r="30" spans="2:8">
      <c r="B30" s="21" t="str">
        <f>сад!B30</f>
        <v>Хлеб пшеничный/ржаной витаминизированный</v>
      </c>
      <c r="C30" s="20" t="s">
        <v>23</v>
      </c>
      <c r="D30" s="20" t="s">
        <v>46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Запеканка творожно-морковная</v>
      </c>
      <c r="C34" s="20" t="s">
        <v>49</v>
      </c>
      <c r="D34" s="48" t="s">
        <v>54</v>
      </c>
      <c r="F34" s="21" t="str">
        <f t="shared" si="0"/>
        <v>Запеканка творожно-морковная</v>
      </c>
      <c r="G34" s="20" t="str">
        <f t="shared" si="1"/>
        <v>80</v>
      </c>
      <c r="H34" s="48" t="str">
        <f t="shared" si="1"/>
        <v>199,7</v>
      </c>
    </row>
    <row r="35" spans="2:8">
      <c r="B35" s="21" t="str">
        <f>сад!B35</f>
        <v>Молоко сгущенное</v>
      </c>
      <c r="C35" s="20" t="s">
        <v>29</v>
      </c>
      <c r="D35" s="49"/>
      <c r="F35" s="21" t="str">
        <f t="shared" ref="F35" si="2">B35</f>
        <v>Молоко сгущенное</v>
      </c>
      <c r="G35" s="20" t="str">
        <f t="shared" ref="G35" si="3">C35</f>
        <v>20</v>
      </c>
      <c r="H35" s="49"/>
    </row>
    <row r="36" spans="2:8">
      <c r="B36" s="21" t="str">
        <f>сад!B36</f>
        <v>Чай с сахаром</v>
      </c>
      <c r="C36" s="20" t="s">
        <v>10</v>
      </c>
      <c r="D36" s="20" t="s">
        <v>47</v>
      </c>
      <c r="F36" s="21" t="str">
        <f t="shared" si="0"/>
        <v>Чай с сахаром</v>
      </c>
      <c r="G36" s="20" t="str">
        <f t="shared" si="1"/>
        <v>180</v>
      </c>
      <c r="H36" s="20" t="str">
        <f t="shared" si="1"/>
        <v>52,2</v>
      </c>
    </row>
    <row r="37" spans="2:8">
      <c r="B37" s="21" t="s">
        <v>40</v>
      </c>
      <c r="C37" s="31">
        <v>20</v>
      </c>
      <c r="D37" s="20" t="s">
        <v>48</v>
      </c>
      <c r="F37" s="21" t="s">
        <v>40</v>
      </c>
      <c r="G37" s="20">
        <f t="shared" si="1"/>
        <v>20</v>
      </c>
      <c r="H37" s="20" t="str">
        <f t="shared" si="1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4">
    <mergeCell ref="D34:D35"/>
    <mergeCell ref="H34:H35"/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2020-12-29T09:57:50Z</cp:lastPrinted>
  <dcterms:created xsi:type="dcterms:W3CDTF">1996-10-08T23:32:33Z</dcterms:created>
  <dcterms:modified xsi:type="dcterms:W3CDTF">2021-06-24T09:38:07Z</dcterms:modified>
</cp:coreProperties>
</file>