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8" i="18"/>
  <c r="H33"/>
  <c r="H34"/>
  <c r="H35"/>
  <c r="H27"/>
  <c r="H26"/>
  <c r="H13"/>
  <c r="H14"/>
  <c r="H20"/>
  <c r="H24"/>
  <c r="H25"/>
  <c r="H12"/>
  <c r="C7"/>
  <c r="G7" s="1"/>
  <c r="G7" i="17"/>
  <c r="G35" i="18"/>
  <c r="G34"/>
  <c r="G33"/>
  <c r="G28"/>
  <c r="G27"/>
  <c r="G26"/>
  <c r="G25"/>
  <c r="G24"/>
  <c r="G20"/>
  <c r="G14"/>
  <c r="G13"/>
  <c r="G35" i="17"/>
  <c r="G34"/>
  <c r="G33"/>
  <c r="G28"/>
  <c r="G27"/>
  <c r="G26"/>
  <c r="G25"/>
  <c r="G24"/>
  <c r="G20"/>
  <c r="G14"/>
  <c r="G13"/>
  <c r="G12"/>
  <c r="B13" i="18" l="1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13" i="17" l="1"/>
  <c r="H14"/>
  <c r="H20"/>
  <c r="H24"/>
  <c r="H25"/>
  <c r="H26"/>
  <c r="H27"/>
  <c r="H28"/>
  <c r="H33"/>
  <c r="H34"/>
  <c r="H35"/>
  <c r="H12"/>
  <c r="F13"/>
  <c r="F14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<sst xmlns="http://schemas.openxmlformats.org/spreadsheetml/2006/main" count="100" uniqueCount="61">
  <si>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</si>
  <si>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</si>
  <si>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</si>
  <si>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</si>
  <si>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</si>
  <si>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</si>
  <si>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</si>
  <si>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</si>
  <si>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</si>
  <si>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</si>
  <si>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</si>
  <si>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</si>
  <si>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</si>
  <si>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Компот из яблок</t>
  </si>
  <si>
    <t>20</t>
  </si>
  <si>
    <t>200</t>
  </si>
  <si>
    <t>50</t>
  </si>
  <si>
    <t>20/30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</si>
  <si>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</si>
  <si>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</si>
  <si>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</si>
  <si>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</si>
  <si>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</si>
  <si>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</si>
  <si>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91</t>
  </si>
  <si>
    <t>156</t>
  </si>
  <si>
    <t>24,54</t>
  </si>
  <si>
    <t>40,9</t>
  </si>
  <si>
    <t>109</t>
  </si>
  <si>
    <t>81,75</t>
  </si>
  <si>
    <t>63</t>
  </si>
  <si>
    <t>102,85</t>
  </si>
  <si>
    <t>45</t>
  </si>
  <si>
    <t>130</t>
  </si>
  <si>
    <t>72,8</t>
  </si>
  <si>
    <t>83,57</t>
  </si>
  <si>
    <t>Омлет натуральный с маслом</t>
  </si>
  <si>
    <t>Молоко кипяченое</t>
  </si>
  <si>
    <t>85</t>
  </si>
  <si>
    <t>170</t>
  </si>
  <si>
    <t>65</t>
  </si>
  <si>
    <t>169,6</t>
  </si>
  <si>
    <t>113</t>
  </si>
  <si>
    <t>129,69</t>
  </si>
  <si>
    <t>84,75</t>
  </si>
  <si>
    <t>Суп молочный с крупой</t>
  </si>
  <si>
    <t>71,2</t>
  </si>
  <si>
    <t>10/20/30</t>
  </si>
  <si>
    <t>53,4</t>
  </si>
  <si>
    <t>5/15/30</t>
  </si>
  <si>
    <t>Хлеб пшеничный витаминизированный</t>
  </si>
  <si>
    <t>Салат из припущенной моркови с м/р</t>
  </si>
  <si>
    <t>Свекольник со сметаной</t>
  </si>
  <si>
    <t>Рагу из мяса куры</t>
  </si>
  <si>
    <t>95,18</t>
  </si>
  <si>
    <t>79,32</t>
  </si>
  <si>
    <t>426,67</t>
  </si>
  <si>
    <t>355,56</t>
  </si>
  <si>
    <t xml:space="preserve">Объем порций (г.), Возраст 1,5-3 </t>
  </si>
  <si>
    <t>Объем порций (г.), Возраст 3-7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</si>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</sst>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F14" sqref="F1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60</v>
      </c>
      <c r="F2" s="11"/>
      <c r="G2" s="11"/>
      <c r="H2" s="9" t="s">
        <v>60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44386</v>
      </c>
      <c r="D7" s="37"/>
      <c r="F7" s="4"/>
      <c r="G7" s="37">
        <f>C7</f>
        <v>44386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59</v>
      </c>
      <c r="D9" s="38" t="s">
        <v>23</v>
      </c>
      <c r="F9" s="33" t="s">
        <v>0</v>
      </c>
      <c r="G9" s="38" t="s">
        <v>59</v>
      </c>
      <c r="H9" s="38" t="s">
        <v>23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45</v>
      </c>
      <c r="C12" s="10" t="s">
        <v>15</v>
      </c>
      <c r="D12" s="10" t="s">
        <v>46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11</v>
      </c>
      <c r="C13" s="10" t="s">
        <v>15</v>
      </c>
      <c r="D13" s="10" t="s">
        <v>24</v>
      </c>
      <c r="F13" s="5" t="str">
        <f t="shared" ref="F13:F35" si="0">B13</f>
        <v>Чай с молоком</v>
      </c>
      <c r="G13" s="10" t="str">
        <f t="shared" ref="G13:H35" si="1">C13</f>
        <v>200</v>
      </c>
      <c r="H13" s="10" t="str">
        <f t="shared" si="1"/>
        <v>91</v>
      </c>
    </row>
    <row r="14" spans="2:8">
      <c r="B14" s="5" t="s">
        <v>21</v>
      </c>
      <c r="C14" s="10" t="s">
        <v>47</v>
      </c>
      <c r="D14" s="10" t="s">
        <v>25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30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51</v>
      </c>
      <c r="C24" s="10" t="s">
        <v>16</v>
      </c>
      <c r="D24" s="10" t="s">
        <v>27</v>
      </c>
      <c r="F24" s="5" t="str">
        <f t="shared" si="0"/>
        <v>Салат из припущенной моркови с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52</v>
      </c>
      <c r="C25" s="10" t="s">
        <v>10</v>
      </c>
      <c r="D25" s="10" t="s">
        <v>54</v>
      </c>
      <c r="F25" s="5" t="str">
        <f t="shared" si="0"/>
        <v>Свекольник со сметаной</v>
      </c>
      <c r="G25" s="10" t="str">
        <f t="shared" si="1"/>
        <v>180</v>
      </c>
      <c r="H25" s="10" t="str">
        <f t="shared" si="1"/>
        <v>95,18</v>
      </c>
    </row>
    <row r="26" spans="2:8">
      <c r="B26" s="5" t="s">
        <v>53</v>
      </c>
      <c r="C26" s="10" t="s">
        <v>10</v>
      </c>
      <c r="D26" s="30" t="s">
        <v>56</v>
      </c>
      <c r="F26" s="5" t="str">
        <f t="shared" si="0"/>
        <v>Рагу из мяса куры</v>
      </c>
      <c r="G26" s="10" t="str">
        <f t="shared" si="1"/>
        <v>180</v>
      </c>
      <c r="H26" s="32" t="str">
        <f t="shared" si="1"/>
        <v>426,67</v>
      </c>
    </row>
    <row r="27" spans="2:8">
      <c r="B27" s="5" t="s">
        <v>13</v>
      </c>
      <c r="C27" s="10" t="s">
        <v>15</v>
      </c>
      <c r="D27" s="10" t="s">
        <v>28</v>
      </c>
      <c r="F27" s="5" t="str">
        <f t="shared" si="0"/>
        <v>Компот из яблок</v>
      </c>
      <c r="G27" s="10" t="str">
        <f t="shared" si="1"/>
        <v>200</v>
      </c>
      <c r="H27" s="10" t="str">
        <f t="shared" si="1"/>
        <v>109</v>
      </c>
    </row>
    <row r="28" spans="2:8">
      <c r="B28" s="5" t="s">
        <v>22</v>
      </c>
      <c r="C28" s="10" t="s">
        <v>17</v>
      </c>
      <c r="D28" s="10" t="s">
        <v>31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36</v>
      </c>
      <c r="C33" s="10" t="s">
        <v>38</v>
      </c>
      <c r="D33" s="10" t="s">
        <v>41</v>
      </c>
      <c r="F33" s="5" t="str">
        <f t="shared" si="0"/>
        <v>Омлет натуральный с маслом</v>
      </c>
      <c r="G33" s="10" t="str">
        <f t="shared" si="1"/>
        <v>85</v>
      </c>
      <c r="H33" s="10" t="str">
        <f t="shared" si="1"/>
        <v>169,6</v>
      </c>
    </row>
    <row r="34" spans="2:8">
      <c r="B34" s="5" t="s">
        <v>37</v>
      </c>
      <c r="C34" s="10" t="s">
        <v>39</v>
      </c>
      <c r="D34" s="10" t="s">
        <v>42</v>
      </c>
      <c r="F34" s="5" t="str">
        <f t="shared" si="0"/>
        <v>Молоко кипяченое</v>
      </c>
      <c r="G34" s="10" t="str">
        <f t="shared" si="1"/>
        <v>170</v>
      </c>
      <c r="H34" s="10" t="str">
        <f t="shared" si="1"/>
        <v>113</v>
      </c>
    </row>
    <row r="35" spans="2:8">
      <c r="B35" s="5" t="s">
        <v>50</v>
      </c>
      <c r="C35" s="10" t="s">
        <v>14</v>
      </c>
      <c r="D35" s="10" t="s">
        <v>32</v>
      </c>
      <c r="F35" s="5" t="str">
        <f t="shared" si="0"/>
        <v>Хлеб пшеничный витаминизированный</v>
      </c>
      <c r="G35" s="10" t="str">
        <f t="shared" si="1"/>
        <v>20</v>
      </c>
      <c r="H35" s="10" t="str">
        <f t="shared" si="1"/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F17" sqref="F17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60</v>
      </c>
      <c r="F2" s="17"/>
      <c r="G2" s="17"/>
      <c r="H2" s="9" t="s">
        <v>60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44386</v>
      </c>
      <c r="D7" s="44"/>
      <c r="F7" s="24"/>
      <c r="G7" s="44">
        <f>C7</f>
        <v>44386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58</v>
      </c>
      <c r="D9" s="45" t="s">
        <v>23</v>
      </c>
      <c r="F9" s="40" t="s">
        <v>0</v>
      </c>
      <c r="G9" s="38" t="s">
        <v>58</v>
      </c>
      <c r="H9" s="45" t="s">
        <v>23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Суп молочный с крупой</v>
      </c>
      <c r="C12" s="20" t="s">
        <v>9</v>
      </c>
      <c r="D12" s="20" t="s">
        <v>48</v>
      </c>
      <c r="F12" s="21" t="str">
        <f>B12</f>
        <v>Суп молочный с крупой</v>
      </c>
      <c r="G12" s="20" t="s">
        <v>20</v>
      </c>
      <c r="H12" s="20" t="str">
        <f>D12</f>
        <v>53,4</v>
      </c>
    </row>
    <row r="13" spans="2:8">
      <c r="B13" s="21" t="str">
        <f>сад!B13</f>
        <v>Чай с молоком</v>
      </c>
      <c r="C13" s="20" t="s">
        <v>10</v>
      </c>
      <c r="D13" s="20" t="s">
        <v>34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25" si="2">D13</f>
        <v>72,8</v>
      </c>
    </row>
    <row r="14" spans="2:8">
      <c r="B14" s="21" t="str">
        <f>сад!B14</f>
        <v>Бутерброд с маслом и повидлом</v>
      </c>
      <c r="C14" s="20" t="s">
        <v>49</v>
      </c>
      <c r="D14" s="20" t="s">
        <v>33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30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м/р</v>
      </c>
      <c r="C24" s="20" t="s">
        <v>19</v>
      </c>
      <c r="D24" s="20" t="s">
        <v>26</v>
      </c>
      <c r="F24" s="21" t="str">
        <f t="shared" si="0"/>
        <v>Салат из припущенной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Свекольник со сметаной</v>
      </c>
      <c r="C25" s="20" t="s">
        <v>9</v>
      </c>
      <c r="D25" s="20" t="s">
        <v>55</v>
      </c>
      <c r="F25" s="21" t="str">
        <f t="shared" si="0"/>
        <v>Свекольник со сметаной</v>
      </c>
      <c r="G25" s="20" t="str">
        <f t="shared" si="1"/>
        <v>150</v>
      </c>
      <c r="H25" s="20" t="str">
        <f t="shared" si="2"/>
        <v>79,32</v>
      </c>
    </row>
    <row r="26" spans="2:8">
      <c r="B26" s="21" t="str">
        <f>сад!B26</f>
        <v>Рагу из мяса куры</v>
      </c>
      <c r="C26" s="20" t="s">
        <v>9</v>
      </c>
      <c r="D26" s="31" t="s">
        <v>57</v>
      </c>
      <c r="F26" s="21" t="str">
        <f t="shared" si="0"/>
        <v>Рагу из мяса куры</v>
      </c>
      <c r="G26" s="20" t="str">
        <f t="shared" si="1"/>
        <v>150</v>
      </c>
      <c r="H26" s="31" t="str">
        <f>D26</f>
        <v>355,56</v>
      </c>
    </row>
    <row r="27" spans="2:8">
      <c r="B27" s="21" t="str">
        <f>сад!B27</f>
        <v>Компот из яблок</v>
      </c>
      <c r="C27" s="20" t="s">
        <v>9</v>
      </c>
      <c r="D27" s="20" t="s">
        <v>29</v>
      </c>
      <c r="F27" s="21" t="str">
        <f t="shared" si="0"/>
        <v>Компот из яблок</v>
      </c>
      <c r="G27" s="20" t="str">
        <f t="shared" si="1"/>
        <v>150</v>
      </c>
      <c r="H27" s="20" t="str">
        <f>D27</f>
        <v>81,75</v>
      </c>
    </row>
    <row r="28" spans="2:8">
      <c r="B28" s="21" t="str">
        <f>сад!B28</f>
        <v>Хлеб пшеничный/ржаной витаминизированный</v>
      </c>
      <c r="C28" s="20" t="s">
        <v>18</v>
      </c>
      <c r="D28" s="20" t="s">
        <v>35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ref="H28:H35" si="3">D28</f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натуральный с маслом</v>
      </c>
      <c r="C33" s="20" t="s">
        <v>40</v>
      </c>
      <c r="D33" s="20" t="s">
        <v>43</v>
      </c>
      <c r="F33" s="21" t="str">
        <f t="shared" si="0"/>
        <v>Омлет натуральный с маслом</v>
      </c>
      <c r="G33" s="20" t="str">
        <f t="shared" si="1"/>
        <v>65</v>
      </c>
      <c r="H33" s="20" t="str">
        <f t="shared" si="3"/>
        <v>129,69</v>
      </c>
    </row>
    <row r="34" spans="2:8">
      <c r="B34" s="21" t="str">
        <f>сад!B34</f>
        <v>Молоко кипяченое</v>
      </c>
      <c r="C34" s="20" t="s">
        <v>9</v>
      </c>
      <c r="D34" s="20" t="s">
        <v>44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3"/>
        <v>84,75</v>
      </c>
    </row>
    <row r="35" spans="2:8">
      <c r="B35" s="21" t="str">
        <f>сад!B35</f>
        <v>Хлеб пшеничный витаминизированный</v>
      </c>
      <c r="C35" s="20" t="s">
        <v>14</v>
      </c>
      <c r="D35" s="20" t="s">
        <v>32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3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2021-06-24T09:38:38Z</dcterms:modified>
</cp:coreProperties>
</file>