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1">ясли!$A$1:$G$38</definedName>
  </definedNames>
  <calcPr calcId="124519"/>
</workbook>
</file>

<file path=xl/calcChain.xml><?xml version="1.0" encoding="utf-8"?>
<calcChain xmlns="http://schemas.openxmlformats.org/spreadsheetml/2006/main">
  <c r="F26" i="18"/>
  <c r="G26"/>
  <c r="A26"/>
  <c r="E26" s="1"/>
  <c r="F26" i="17"/>
  <c r="G26"/>
  <c r="H26"/>
  <c r="A13" i="18"/>
  <c r="A14"/>
  <c r="A19"/>
  <c r="A20"/>
  <c r="A23"/>
  <c r="A24"/>
  <c r="A25"/>
  <c r="A27"/>
  <c r="A28"/>
  <c r="A29"/>
  <c r="A32"/>
  <c r="A33"/>
  <c r="A34"/>
  <c r="A12"/>
  <c r="B7" l="1"/>
  <c r="F7" s="1"/>
  <c r="G7" i="17"/>
  <c r="G34"/>
  <c r="G33"/>
  <c r="G29"/>
  <c r="G28"/>
  <c r="G27"/>
  <c r="G25"/>
  <c r="G24"/>
  <c r="G20"/>
  <c r="G14"/>
  <c r="G13"/>
  <c r="G12"/>
  <c r="F34" i="18"/>
  <c r="F33"/>
  <c r="F29"/>
  <c r="F28"/>
  <c r="F27"/>
  <c r="F25"/>
  <c r="F24"/>
  <c r="F20"/>
  <c r="F14"/>
  <c r="F13"/>
  <c r="F12"/>
  <c r="G13"/>
  <c r="G14"/>
  <c r="G20"/>
  <c r="G24"/>
  <c r="G25"/>
  <c r="G27"/>
  <c r="G28"/>
  <c r="G29"/>
  <c r="G33"/>
  <c r="G34"/>
  <c r="E13"/>
  <c r="E14"/>
  <c r="E19"/>
  <c r="E20"/>
  <c r="E23"/>
  <c r="E24"/>
  <c r="E25"/>
  <c r="E27"/>
  <c r="E28"/>
  <c r="E29"/>
  <c r="E32"/>
  <c r="E33"/>
  <c r="E34"/>
  <c r="G12"/>
  <c r="E12"/>
  <c r="H13" i="17" l="1"/>
  <c r="H14"/>
  <c r="H20"/>
  <c r="H24"/>
  <c r="H25"/>
  <c r="H27"/>
  <c r="H28"/>
  <c r="H29"/>
  <c r="H33"/>
  <c r="H34"/>
  <c r="H12"/>
  <c r="F13"/>
  <c r="F14"/>
  <c r="F19"/>
  <c r="F20"/>
  <c r="F23"/>
  <c r="F24"/>
  <c r="F25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<sst xmlns="http://schemas.openxmlformats.org/spreadsheetml/2006/main" count="99" uniqueCount="60">
  <si>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</si>
  <si>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</si>
  <si>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</si>
  <si>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</si>
  <si>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</si>
  <si>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</si>
  <si>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</si>
  <si>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</si>
  <si>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</si>
  <si>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</si>
  <si>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</si>
  <si>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лимоном</t>
  </si>
  <si>
    <t>10/30</t>
  </si>
  <si>
    <t>Кисель плодово-ягодный</t>
  </si>
  <si>
    <t>Молоко кипяченое</t>
  </si>
  <si>
    <t>160</t>
  </si>
  <si>
    <t>200</t>
  </si>
  <si>
    <t>50</t>
  </si>
  <si>
    <t>70</t>
  </si>
  <si>
    <t>20/30</t>
  </si>
  <si>
    <t>Хлеб пшеничный/ржаной витаминизированный</t>
  </si>
  <si>
    <t>Бутерброд  с маслом</t>
  </si>
  <si>
    <t>30</t>
  </si>
  <si>
    <t>60</t>
  </si>
  <si>
    <t>20/20</t>
  </si>
  <si>
    <t>Калорийность блюд</t>
  </si>
  <si>
    <t>61,5</t>
  </si>
  <si>
    <t>136</t>
  </si>
  <si>
    <t>97,7</t>
  </si>
  <si>
    <t>84,75</t>
  </si>
  <si>
    <t>Фрукт (яблоко)</t>
  </si>
  <si>
    <t>100</t>
  </si>
  <si>
    <t>55</t>
  </si>
  <si>
    <t>102,85</t>
  </si>
  <si>
    <t>113</t>
  </si>
  <si>
    <t>140</t>
  </si>
  <si>
    <t>55,65</t>
  </si>
  <si>
    <t>73,27</t>
  </si>
  <si>
    <t>83,57</t>
  </si>
  <si>
    <t>321,75</t>
  </si>
  <si>
    <t>Булочка молочная</t>
  </si>
  <si>
    <t>121</t>
  </si>
  <si>
    <t>Макаронные изделия запеченные с сыром</t>
  </si>
  <si>
    <t>Салат из белокочанной капусты с морковью, м/р</t>
  </si>
  <si>
    <t>Пюре картофельное</t>
  </si>
  <si>
    <t>120</t>
  </si>
  <si>
    <t>259,2</t>
  </si>
  <si>
    <t>54,4</t>
  </si>
  <si>
    <t>32,42</t>
  </si>
  <si>
    <t>221</t>
  </si>
  <si>
    <t>197</t>
  </si>
  <si>
    <t>212</t>
  </si>
  <si>
    <t>157,6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</si>
  <si>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</si>
  <si>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</si>
  <si>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</si>
  <si>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 xml:space="preserve">Котлета рыбная "Лада" </t>
  </si>
  <si>
    <t>Борщ из свежей капусты с картофелем, и сметаной</t>
  </si>
  <si>
    <t>206</t>
  </si>
  <si>
    <t>171,67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</si>
</sst>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23" name="Рисунок 22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123826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38201"/>
          <a:ext cx="3071812" cy="5905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2465916</xdr:colOff>
      <xdr:row>8</xdr:row>
      <xdr:rowOff>3168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123826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22326"/>
          <a:ext cx="3331104" cy="5746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2571750</xdr:colOff>
      <xdr:row>8</xdr:row>
      <xdr:rowOff>3168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B25" sqref="B25:D25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11" customWidth="1"/>
    <col min="5" max="5" width="8.85546875" style="1"/>
    <col min="6" max="6" width="79.855468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55</v>
      </c>
      <c r="F2" s="11"/>
      <c r="G2" s="11"/>
      <c r="H2" s="9" t="s">
        <v>55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v>44390</v>
      </c>
      <c r="D7" s="20"/>
      <c r="F7" s="4"/>
      <c r="G7" s="20">
        <f>C7</f>
        <v>44390</v>
      </c>
      <c r="H7" s="20"/>
    </row>
    <row r="8" spans="2:8" ht="20.25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53</v>
      </c>
      <c r="D9" s="21" t="s">
        <v>25</v>
      </c>
      <c r="F9" s="16" t="s">
        <v>0</v>
      </c>
      <c r="G9" s="21" t="s">
        <v>53</v>
      </c>
      <c r="H9" s="21" t="s">
        <v>25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42</v>
      </c>
      <c r="C12" s="10" t="s">
        <v>15</v>
      </c>
      <c r="D12" s="10" t="s">
        <v>46</v>
      </c>
      <c r="F12" s="5" t="str">
        <f t="shared" ref="F12:H14" si="0">B12</f>
        <v>Макаронные изделия запеченные с сыром</v>
      </c>
      <c r="G12" s="10" t="str">
        <f t="shared" si="0"/>
        <v>160</v>
      </c>
      <c r="H12" s="10" t="str">
        <f t="shared" si="0"/>
        <v>259,2</v>
      </c>
    </row>
    <row r="13" spans="2:8">
      <c r="B13" s="5" t="s">
        <v>11</v>
      </c>
      <c r="C13" s="10" t="s">
        <v>16</v>
      </c>
      <c r="D13" s="10" t="s">
        <v>26</v>
      </c>
      <c r="F13" s="5" t="str">
        <f t="shared" si="0"/>
        <v>Чай с лимоном</v>
      </c>
      <c r="G13" s="10" t="str">
        <f t="shared" si="0"/>
        <v>200</v>
      </c>
      <c r="H13" s="10" t="str">
        <f t="shared" si="0"/>
        <v>61,5</v>
      </c>
    </row>
    <row r="14" spans="2:8">
      <c r="B14" s="5" t="s">
        <v>21</v>
      </c>
      <c r="C14" s="10" t="s">
        <v>12</v>
      </c>
      <c r="D14" s="10" t="s">
        <v>27</v>
      </c>
      <c r="F14" s="5" t="str">
        <f t="shared" si="0"/>
        <v>Бутерброд  с маслом</v>
      </c>
      <c r="G14" s="10" t="str">
        <f t="shared" si="0"/>
        <v>10/30</v>
      </c>
      <c r="H14" s="10" t="str">
        <f t="shared" si="0"/>
        <v>136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 ht="18.75" customHeight="1">
      <c r="B19" s="6" t="s">
        <v>5</v>
      </c>
      <c r="C19" s="10"/>
      <c r="D19" s="10"/>
      <c r="F19" s="6" t="str">
        <f>B19</f>
        <v>Завтрак 2</v>
      </c>
      <c r="G19" s="10"/>
      <c r="H19" s="10"/>
    </row>
    <row r="20" spans="2:8">
      <c r="B20" s="5" t="s">
        <v>30</v>
      </c>
      <c r="C20" s="10" t="s">
        <v>31</v>
      </c>
      <c r="D20" s="10" t="s">
        <v>32</v>
      </c>
      <c r="F20" s="5" t="str">
        <f>B20</f>
        <v>Фрукт (яблоко)</v>
      </c>
      <c r="G20" s="10" t="str">
        <f>C20</f>
        <v>100</v>
      </c>
      <c r="H20" s="10" t="str">
        <f>D20</f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ref="F23:F29" si="1">B23</f>
        <v>Обед</v>
      </c>
      <c r="G23" s="10"/>
      <c r="H23" s="10"/>
    </row>
    <row r="24" spans="2:8">
      <c r="B24" s="5" t="s">
        <v>43</v>
      </c>
      <c r="C24" s="10" t="s">
        <v>17</v>
      </c>
      <c r="D24" s="10" t="s">
        <v>47</v>
      </c>
      <c r="F24" s="5" t="str">
        <f t="shared" si="1"/>
        <v>Салат из белокочанной капусты с морковью, м/р</v>
      </c>
      <c r="G24" s="10" t="str">
        <f t="shared" ref="G24:H29" si="2">C24</f>
        <v>50</v>
      </c>
      <c r="H24" s="10" t="str">
        <f t="shared" si="2"/>
        <v>54,4</v>
      </c>
    </row>
    <row r="25" spans="2:8">
      <c r="B25" s="5" t="s">
        <v>57</v>
      </c>
      <c r="C25" s="10" t="s">
        <v>10</v>
      </c>
      <c r="D25" s="10" t="s">
        <v>58</v>
      </c>
      <c r="F25" s="5" t="str">
        <f t="shared" si="1"/>
        <v>Борщ из свежей капусты с картофелем, и сметаной</v>
      </c>
      <c r="G25" s="10" t="str">
        <f t="shared" si="2"/>
        <v>180</v>
      </c>
      <c r="H25" s="10" t="str">
        <f t="shared" si="2"/>
        <v>206</v>
      </c>
    </row>
    <row r="26" spans="2:8">
      <c r="B26" s="5" t="s">
        <v>56</v>
      </c>
      <c r="C26" s="10" t="s">
        <v>18</v>
      </c>
      <c r="D26" s="10" t="s">
        <v>49</v>
      </c>
      <c r="F26" s="5" t="str">
        <f t="shared" si="1"/>
        <v xml:space="preserve">Котлета рыбная "Лада" </v>
      </c>
      <c r="G26" s="10" t="str">
        <f t="shared" si="2"/>
        <v>70</v>
      </c>
      <c r="H26" s="10" t="str">
        <f t="shared" si="2"/>
        <v>221</v>
      </c>
    </row>
    <row r="27" spans="2:8">
      <c r="B27" s="5" t="s">
        <v>44</v>
      </c>
      <c r="C27" s="10" t="s">
        <v>9</v>
      </c>
      <c r="D27" s="10" t="s">
        <v>50</v>
      </c>
      <c r="F27" s="5" t="str">
        <f t="shared" si="1"/>
        <v>Пюре картофельное</v>
      </c>
      <c r="G27" s="10" t="str">
        <f t="shared" si="2"/>
        <v>150</v>
      </c>
      <c r="H27" s="10" t="str">
        <f t="shared" si="2"/>
        <v>197</v>
      </c>
    </row>
    <row r="28" spans="2:8">
      <c r="B28" s="5" t="s">
        <v>13</v>
      </c>
      <c r="C28" s="10" t="s">
        <v>16</v>
      </c>
      <c r="D28" s="10" t="s">
        <v>28</v>
      </c>
      <c r="F28" s="5" t="str">
        <f t="shared" si="1"/>
        <v>Кисель плодово-ягодный</v>
      </c>
      <c r="G28" s="10" t="str">
        <f t="shared" si="2"/>
        <v>200</v>
      </c>
      <c r="H28" s="10" t="str">
        <f t="shared" si="2"/>
        <v>97,7</v>
      </c>
    </row>
    <row r="29" spans="2:8">
      <c r="B29" s="5" t="s">
        <v>20</v>
      </c>
      <c r="C29" s="10" t="s">
        <v>19</v>
      </c>
      <c r="D29" s="10" t="s">
        <v>33</v>
      </c>
      <c r="F29" s="5" t="str">
        <f t="shared" si="1"/>
        <v>Хлеб пшеничный/ржаной витаминизированный</v>
      </c>
      <c r="G29" s="10" t="str">
        <f t="shared" si="2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>B32</f>
        <v>Полдник</v>
      </c>
      <c r="G32" s="10"/>
      <c r="H32" s="10"/>
    </row>
    <row r="33" spans="2:8">
      <c r="B33" s="5" t="s">
        <v>40</v>
      </c>
      <c r="C33" s="10" t="s">
        <v>17</v>
      </c>
      <c r="D33" s="10" t="s">
        <v>41</v>
      </c>
      <c r="F33" s="5" t="str">
        <f>B33</f>
        <v>Булочка молочная</v>
      </c>
      <c r="G33" s="10" t="str">
        <f>C33</f>
        <v>50</v>
      </c>
      <c r="H33" s="10" t="str">
        <f>D33</f>
        <v>121</v>
      </c>
    </row>
    <row r="34" spans="2:8">
      <c r="B34" s="5" t="s">
        <v>14</v>
      </c>
      <c r="C34" s="10" t="s">
        <v>16</v>
      </c>
      <c r="D34" s="10" t="s">
        <v>34</v>
      </c>
      <c r="F34" s="5" t="str">
        <f>B34</f>
        <v>Молоко кипяченое</v>
      </c>
      <c r="G34" s="10" t="str">
        <f>C34</f>
        <v>200</v>
      </c>
      <c r="H34" s="10" t="str">
        <f>D34</f>
        <v>113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tabSelected="1" view="pageBreakPreview" zoomScale="70" zoomScaleSheetLayoutView="70" workbookViewId="0">
      <selection activeCell="C25" sqref="C25"/>
    </sheetView>
  </sheetViews>
  <sheetFormatPr defaultRowHeight="12.75"/>
  <cols>
    <col min="1" max="1" width="80.7109375" customWidth="1"/>
    <col min="2" max="2" width="12.7109375" customWidth="1"/>
    <col min="3" max="3" width="15.42578125" customWidth="1"/>
    <col min="5" max="5" width="80.7109375" customWidth="1"/>
    <col min="6" max="6" width="12.7109375" customWidth="1"/>
    <col min="7" max="7" width="15.28515625" customWidth="1"/>
  </cols>
  <sheetData>
    <row r="1" spans="1:7" ht="18.75">
      <c r="A1" s="13" t="s">
        <v>3</v>
      </c>
      <c r="B1" s="13"/>
      <c r="C1" s="11"/>
      <c r="E1" s="13" t="s">
        <v>3</v>
      </c>
      <c r="F1" s="13"/>
      <c r="G1" s="11"/>
    </row>
    <row r="2" spans="1:7" ht="18.75">
      <c r="A2" s="11"/>
      <c r="B2" s="11"/>
      <c r="C2" s="9" t="s">
        <v>55</v>
      </c>
      <c r="E2" s="11"/>
      <c r="F2" s="11"/>
      <c r="G2" s="9" t="s">
        <v>55</v>
      </c>
    </row>
    <row r="3" spans="1:7" ht="18.75">
      <c r="A3" s="11"/>
      <c r="B3" s="11"/>
      <c r="C3" s="8" t="s">
        <v>4</v>
      </c>
      <c r="E3" s="11"/>
      <c r="F3" s="11"/>
      <c r="G3" s="8" t="s">
        <v>4</v>
      </c>
    </row>
    <row r="4" spans="1:7" ht="18.75">
      <c r="A4" s="1"/>
      <c r="B4" s="1"/>
      <c r="C4" s="12"/>
      <c r="E4" s="1"/>
      <c r="F4" s="1"/>
      <c r="G4" s="12"/>
    </row>
    <row r="5" spans="1:7" ht="18.75">
      <c r="A5" s="9"/>
      <c r="B5" s="9"/>
      <c r="C5" s="12"/>
      <c r="E5" s="9"/>
      <c r="F5" s="9"/>
      <c r="G5" s="12"/>
    </row>
    <row r="6" spans="1:7" ht="18.75">
      <c r="A6" s="14"/>
      <c r="B6" s="14"/>
      <c r="C6" s="11"/>
      <c r="E6" s="14"/>
      <c r="F6" s="14"/>
      <c r="G6" s="11"/>
    </row>
    <row r="7" spans="1:7" ht="30" customHeight="1">
      <c r="A7" s="4"/>
      <c r="B7" s="20">
        <f>сад!C7</f>
        <v>44390</v>
      </c>
      <c r="C7" s="20"/>
      <c r="E7" s="4"/>
      <c r="F7" s="20">
        <f>B7</f>
        <v>44390</v>
      </c>
      <c r="G7" s="20"/>
    </row>
    <row r="8" spans="1:7" ht="20.25">
      <c r="A8" s="18" t="s">
        <v>1</v>
      </c>
      <c r="B8" s="18"/>
      <c r="C8" s="19"/>
      <c r="E8" s="18" t="s">
        <v>1</v>
      </c>
      <c r="F8" s="18"/>
      <c r="G8" s="19"/>
    </row>
    <row r="9" spans="1:7" ht="12.75" customHeight="1">
      <c r="A9" s="16" t="s">
        <v>0</v>
      </c>
      <c r="B9" s="21" t="s">
        <v>54</v>
      </c>
      <c r="C9" s="21" t="s">
        <v>25</v>
      </c>
      <c r="E9" s="16" t="s">
        <v>0</v>
      </c>
      <c r="F9" s="21" t="s">
        <v>54</v>
      </c>
      <c r="G9" s="21" t="s">
        <v>25</v>
      </c>
    </row>
    <row r="10" spans="1:7" ht="36.950000000000003" customHeight="1">
      <c r="A10" s="17"/>
      <c r="B10" s="22"/>
      <c r="C10" s="22"/>
      <c r="E10" s="17"/>
      <c r="F10" s="22"/>
      <c r="G10" s="22"/>
    </row>
    <row r="11" spans="1:7" ht="18.75">
      <c r="A11" s="6" t="s">
        <v>8</v>
      </c>
      <c r="B11" s="6"/>
      <c r="C11" s="10"/>
      <c r="E11" s="6" t="s">
        <v>8</v>
      </c>
      <c r="F11" s="6"/>
      <c r="G11" s="10"/>
    </row>
    <row r="12" spans="1:7" ht="18.75">
      <c r="A12" s="5" t="str">
        <f>сад!B12</f>
        <v>Макаронные изделия запеченные с сыром</v>
      </c>
      <c r="B12" s="10" t="s">
        <v>35</v>
      </c>
      <c r="C12" s="10" t="s">
        <v>39</v>
      </c>
      <c r="E12" s="5" t="str">
        <f>A12</f>
        <v>Макаронные изделия запеченные с сыром</v>
      </c>
      <c r="F12" s="10" t="str">
        <f>B12</f>
        <v>140</v>
      </c>
      <c r="G12" s="10" t="str">
        <f>C12</f>
        <v>321,75</v>
      </c>
    </row>
    <row r="13" spans="1:7" ht="18.75">
      <c r="A13" s="5" t="str">
        <f>сад!B13</f>
        <v>Чай с лимоном</v>
      </c>
      <c r="B13" s="10" t="s">
        <v>10</v>
      </c>
      <c r="C13" s="10" t="s">
        <v>36</v>
      </c>
      <c r="E13" s="5" t="str">
        <f t="shared" ref="E13:E34" si="0">A13</f>
        <v>Чай с лимоном</v>
      </c>
      <c r="F13" s="10" t="str">
        <f t="shared" ref="F13:G34" si="1">B13</f>
        <v>180</v>
      </c>
      <c r="G13" s="10" t="str">
        <f t="shared" si="1"/>
        <v>55,65</v>
      </c>
    </row>
    <row r="14" spans="1:7" ht="18.75">
      <c r="A14" s="5" t="str">
        <f>сад!B14</f>
        <v>Бутерброд  с маслом</v>
      </c>
      <c r="B14" s="10" t="s">
        <v>12</v>
      </c>
      <c r="C14" s="10" t="s">
        <v>27</v>
      </c>
      <c r="E14" s="5" t="str">
        <f t="shared" si="0"/>
        <v>Бутерброд  с маслом</v>
      </c>
      <c r="F14" s="10" t="str">
        <f t="shared" si="1"/>
        <v>10/30</v>
      </c>
      <c r="G14" s="10" t="str">
        <f t="shared" si="1"/>
        <v>136</v>
      </c>
    </row>
    <row r="15" spans="1:7" ht="18.75">
      <c r="A15" s="5"/>
      <c r="B15" s="10"/>
      <c r="C15" s="10"/>
      <c r="E15" s="5"/>
      <c r="F15" s="10"/>
      <c r="G15" s="10"/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si="0"/>
        <v>Завтрак 2</v>
      </c>
      <c r="F19" s="10"/>
      <c r="G19" s="10"/>
    </row>
    <row r="20" spans="1:7" ht="18.75">
      <c r="A20" s="5" t="str">
        <f>сад!B20</f>
        <v>Фрукт (яблоко)</v>
      </c>
      <c r="B20" s="10" t="s">
        <v>31</v>
      </c>
      <c r="C20" s="10" t="s">
        <v>32</v>
      </c>
      <c r="E20" s="5" t="str">
        <f t="shared" si="0"/>
        <v>Фрукт (яблоко)</v>
      </c>
      <c r="F20" s="10" t="str">
        <f t="shared" si="1"/>
        <v>100</v>
      </c>
      <c r="G20" s="10" t="str">
        <f t="shared" si="1"/>
        <v>55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0"/>
        <v>Обед</v>
      </c>
      <c r="F23" s="10"/>
      <c r="G23" s="10"/>
    </row>
    <row r="24" spans="1:7" ht="18.75">
      <c r="A24" s="5" t="str">
        <f>сад!B24</f>
        <v>Салат из белокочанной капусты с морковью, м/р</v>
      </c>
      <c r="B24" s="10" t="s">
        <v>22</v>
      </c>
      <c r="C24" s="10" t="s">
        <v>48</v>
      </c>
      <c r="E24" s="5" t="str">
        <f t="shared" si="0"/>
        <v>Салат из белокочанной капусты с морковью, м/р</v>
      </c>
      <c r="F24" s="10" t="str">
        <f t="shared" si="1"/>
        <v>30</v>
      </c>
      <c r="G24" s="10" t="str">
        <f t="shared" si="1"/>
        <v>32,42</v>
      </c>
    </row>
    <row r="25" spans="1:7" ht="18.75">
      <c r="A25" s="5" t="str">
        <f>сад!B25</f>
        <v>Борщ из свежей капусты с картофелем, и сметаной</v>
      </c>
      <c r="B25" s="10" t="s">
        <v>9</v>
      </c>
      <c r="C25" s="10" t="s">
        <v>59</v>
      </c>
      <c r="E25" s="5" t="str">
        <f t="shared" si="0"/>
        <v>Борщ из свежей капусты с картофелем, и сметаной</v>
      </c>
      <c r="F25" s="10" t="str">
        <f t="shared" si="1"/>
        <v>150</v>
      </c>
      <c r="G25" s="10" t="str">
        <f t="shared" si="1"/>
        <v>171,67</v>
      </c>
    </row>
    <row r="26" spans="1:7" ht="18.75">
      <c r="A26" s="5" t="str">
        <f>сад!B26</f>
        <v xml:space="preserve">Котлета рыбная "Лада" </v>
      </c>
      <c r="B26" s="10" t="s">
        <v>23</v>
      </c>
      <c r="C26" s="10" t="s">
        <v>51</v>
      </c>
      <c r="E26" s="5" t="str">
        <f t="shared" ref="E26" si="2">A26</f>
        <v xml:space="preserve">Котлета рыбная "Лада" </v>
      </c>
      <c r="F26" s="10" t="str">
        <f t="shared" ref="F26" si="3">B26</f>
        <v>60</v>
      </c>
      <c r="G26" s="10" t="str">
        <f t="shared" ref="G26" si="4">C26</f>
        <v>212</v>
      </c>
    </row>
    <row r="27" spans="1:7" ht="18.75">
      <c r="A27" s="5" t="str">
        <f>сад!B27</f>
        <v>Пюре картофельное</v>
      </c>
      <c r="B27" s="10" t="s">
        <v>45</v>
      </c>
      <c r="C27" s="10" t="s">
        <v>52</v>
      </c>
      <c r="E27" s="5" t="str">
        <f t="shared" si="0"/>
        <v>Пюре картофельное</v>
      </c>
      <c r="F27" s="10" t="str">
        <f t="shared" si="1"/>
        <v>120</v>
      </c>
      <c r="G27" s="10" t="str">
        <f t="shared" si="1"/>
        <v>157,6</v>
      </c>
    </row>
    <row r="28" spans="1:7" ht="18.75">
      <c r="A28" s="5" t="str">
        <f>сад!B28</f>
        <v>Кисель плодово-ягодный</v>
      </c>
      <c r="B28" s="10" t="s">
        <v>9</v>
      </c>
      <c r="C28" s="10" t="s">
        <v>37</v>
      </c>
      <c r="E28" s="5" t="str">
        <f t="shared" si="0"/>
        <v>Кисель плодово-ягодный</v>
      </c>
      <c r="F28" s="10" t="str">
        <f t="shared" si="1"/>
        <v>150</v>
      </c>
      <c r="G28" s="10" t="str">
        <f t="shared" si="1"/>
        <v>73,27</v>
      </c>
    </row>
    <row r="29" spans="1:7" ht="18.75">
      <c r="A29" s="5" t="str">
        <f>сад!B29</f>
        <v>Хлеб пшеничный/ржаной витаминизированный</v>
      </c>
      <c r="B29" s="10" t="s">
        <v>24</v>
      </c>
      <c r="C29" s="10" t="s">
        <v>38</v>
      </c>
      <c r="E29" s="5" t="str">
        <f t="shared" si="0"/>
        <v>Хлеб пшеничный/ржаной витаминизированный</v>
      </c>
      <c r="F29" s="10" t="str">
        <f t="shared" si="1"/>
        <v>20/20</v>
      </c>
      <c r="G29" s="10" t="str">
        <f t="shared" si="1"/>
        <v>83,57</v>
      </c>
    </row>
    <row r="30" spans="1:7" ht="18.75">
      <c r="A30" s="5"/>
      <c r="B30" s="10"/>
      <c r="C30" s="10"/>
      <c r="E30" s="5"/>
      <c r="F30" s="10"/>
      <c r="G30" s="10"/>
    </row>
    <row r="31" spans="1:7" ht="18.75">
      <c r="A31" s="5"/>
      <c r="B31" s="10"/>
      <c r="C31" s="10"/>
      <c r="E31" s="5"/>
      <c r="F31" s="10"/>
      <c r="G31" s="10"/>
    </row>
    <row r="32" spans="1:7" ht="18.75">
      <c r="A32" s="6" t="str">
        <f>сад!B32</f>
        <v>Полдник</v>
      </c>
      <c r="B32" s="15"/>
      <c r="C32" s="15"/>
      <c r="E32" s="6" t="str">
        <f t="shared" si="0"/>
        <v>Полдник</v>
      </c>
      <c r="F32" s="10"/>
      <c r="G32" s="10"/>
    </row>
    <row r="33" spans="1:7" ht="18.75">
      <c r="A33" s="5" t="str">
        <f>сад!B33</f>
        <v>Булочка молочная</v>
      </c>
      <c r="B33" s="10" t="s">
        <v>17</v>
      </c>
      <c r="C33" s="10" t="s">
        <v>41</v>
      </c>
      <c r="E33" s="5" t="str">
        <f t="shared" si="0"/>
        <v>Булочка молочная</v>
      </c>
      <c r="F33" s="10" t="str">
        <f t="shared" si="1"/>
        <v>50</v>
      </c>
      <c r="G33" s="10" t="str">
        <f t="shared" si="1"/>
        <v>121</v>
      </c>
    </row>
    <row r="34" spans="1:7" ht="18.75">
      <c r="A34" s="5" t="str">
        <f>сад!B34</f>
        <v>Молоко кипяченое</v>
      </c>
      <c r="B34" s="10" t="s">
        <v>9</v>
      </c>
      <c r="C34" s="10" t="s">
        <v>29</v>
      </c>
      <c r="E34" s="5" t="str">
        <f t="shared" si="0"/>
        <v>Молоко кипяченое</v>
      </c>
      <c r="F34" s="10" t="str">
        <f t="shared" si="1"/>
        <v>150</v>
      </c>
      <c r="G34" s="10" t="str">
        <f t="shared" si="1"/>
        <v>84,75</v>
      </c>
    </row>
    <row r="35" spans="1:7" ht="18.75">
      <c r="A35" s="5"/>
      <c r="B35" s="5"/>
      <c r="C35" s="10"/>
      <c r="E35" s="5"/>
      <c r="F35" s="5"/>
      <c r="G35" s="10"/>
    </row>
    <row r="36" spans="1:7" ht="18.75">
      <c r="A36" s="5"/>
      <c r="B36" s="5"/>
      <c r="C36" s="10"/>
      <c r="E36" s="5"/>
      <c r="F36" s="5"/>
      <c r="G36" s="10"/>
    </row>
    <row r="37" spans="1:7" ht="18.75">
      <c r="A37" s="3"/>
      <c r="B37" s="3"/>
      <c r="C37" s="11"/>
      <c r="E37" s="3"/>
      <c r="F37" s="3"/>
      <c r="G37" s="11"/>
    </row>
    <row r="38" spans="1:7" ht="18.75">
      <c r="A38" s="2" t="s">
        <v>2</v>
      </c>
      <c r="B38" s="2"/>
      <c r="C38" s="11"/>
      <c r="E38" s="2" t="s">
        <v>2</v>
      </c>
      <c r="F38" s="2"/>
      <c r="G38" s="11"/>
    </row>
    <row r="39" spans="1:7" ht="18.75">
      <c r="A39" s="2"/>
      <c r="B39" s="2"/>
      <c r="C39" s="11"/>
    </row>
  </sheetData>
  <mergeCells count="10">
    <mergeCell ref="B7:C7"/>
    <mergeCell ref="F7:G7"/>
    <mergeCell ref="B9:B10"/>
    <mergeCell ref="F9:F10"/>
    <mergeCell ref="A8:C8"/>
    <mergeCell ref="A9:A10"/>
    <mergeCell ref="C9:C10"/>
    <mergeCell ref="E8:G8"/>
    <mergeCell ref="E9:E10"/>
    <mergeCell ref="G9:G10"/>
  </mergeCells>
  <pageMargins left="0.7" right="0.7" top="0.75" bottom="0.75" header="0.3" footer="0.3"/>
  <pageSetup paperSize="9" scale="39" orientation="portrait" verticalDpi="300" r:id="rId1"/>
  <colBreaks count="1" manualBreakCount="1">
    <brk id="7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2021-01-15T07:47:00Z</cp:lastPrinted>
  <dcterms:created xsi:type="dcterms:W3CDTF">1996-10-08T23:32:33Z</dcterms:created>
  <dcterms:modified xsi:type="dcterms:W3CDTF">2021-07-08T08:39:41Z</dcterms:modified>
</cp:coreProperties>
</file>