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G13" i="18"/>
  <c r="G14"/>
  <c r="G20"/>
  <c r="G24"/>
  <c r="G25"/>
  <c r="G26"/>
  <c r="G27"/>
  <c r="G28"/>
  <c r="G29"/>
  <c r="G33"/>
  <c r="G35"/>
  <c r="G36"/>
  <c r="G12"/>
  <c r="E13" l="1"/>
  <c r="E14"/>
  <c r="E19"/>
  <c r="E20"/>
  <c r="E23"/>
  <c r="E27"/>
  <c r="E28"/>
  <c r="E32"/>
  <c r="E33"/>
  <c r="E34"/>
  <c r="E35"/>
  <c r="A13"/>
  <c r="A14"/>
  <c r="A19"/>
  <c r="A20"/>
  <c r="A23"/>
  <c r="A24"/>
  <c r="E24" s="1"/>
  <c r="A25"/>
  <c r="E25" s="1"/>
  <c r="A26"/>
  <c r="E26" s="1"/>
  <c r="A27"/>
  <c r="A28"/>
  <c r="A29"/>
  <c r="E29" s="1"/>
  <c r="A32"/>
  <c r="A33"/>
  <c r="A34"/>
  <c r="A35"/>
  <c r="A36"/>
  <c r="E36" s="1"/>
  <c r="A12"/>
  <c r="E12" s="1"/>
  <c r="B7"/>
  <c r="F7" s="1"/>
  <c r="H36" i="17"/>
  <c r="G7"/>
  <c r="F36"/>
  <c r="G35"/>
  <c r="G34"/>
  <c r="G33"/>
  <c r="G29"/>
  <c r="G28"/>
  <c r="G27"/>
  <c r="G26"/>
  <c r="G25"/>
  <c r="G24"/>
  <c r="G20"/>
  <c r="G14"/>
  <c r="G13"/>
  <c r="G12"/>
  <c r="H13" l="1"/>
  <c r="H14"/>
  <c r="H20"/>
  <c r="H24"/>
  <c r="H25"/>
  <c r="H26"/>
  <c r="H27"/>
  <c r="H28"/>
  <c r="H29"/>
  <c r="H33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<sst xmlns="http://schemas.openxmlformats.org/spreadsheetml/2006/main" count="118" uniqueCount="67">
  <si>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</si>
  <si>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</si>
  <si>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</si>
  <si>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</si>
  <si>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</si>
  <si>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</si>
  <si>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</si>
  <si>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</si>
  <si>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</si>
  <si>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</si>
  <si>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</si>
  <si>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</si>
  <si>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</si>
  <si>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</si>
  <si>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</si>
  <si>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</si>
  <si>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</si>
  <si>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</si>
  <si>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</si>
  <si>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</si>
  <si>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</si>
  <si>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</si>
  <si>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</si>
  <si>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</si>
  <si>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</si>
  <si>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</si>
  <si>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</si>
  <si>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</si>
  <si>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</si>
  <si>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</si>
  <si>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</si>
  <si>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</si>
  <si>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</si>
  <si>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</si>
  <si>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Калорийность блюд</t>
  </si>
  <si>
    <t>194,25</t>
  </si>
  <si>
    <t>222</t>
  </si>
  <si>
    <t>91</t>
  </si>
  <si>
    <t>72,8</t>
  </si>
  <si>
    <t>136</t>
  </si>
  <si>
    <t>155</t>
  </si>
  <si>
    <t>124</t>
  </si>
  <si>
    <t>84,75</t>
  </si>
  <si>
    <t>113</t>
  </si>
  <si>
    <t>61,5</t>
  </si>
  <si>
    <t>247</t>
  </si>
  <si>
    <t>Сок фруктовый (разливной)</t>
  </si>
  <si>
    <t>63</t>
  </si>
  <si>
    <t>102,85</t>
  </si>
  <si>
    <t>83,57</t>
  </si>
  <si>
    <t>205,73</t>
  </si>
  <si>
    <t>55,65</t>
  </si>
  <si>
    <t>45</t>
  </si>
  <si>
    <t>Каша пшенная молочная жидкая с/м</t>
  </si>
  <si>
    <t>138</t>
  </si>
  <si>
    <t>115</t>
  </si>
  <si>
    <t>Салат  из отварной свеклы с м/р</t>
  </si>
  <si>
    <t>Рассольник "Ленинградский" со сметаной</t>
  </si>
  <si>
    <t>Биточки из мяса куры</t>
  </si>
  <si>
    <t>48,35</t>
  </si>
  <si>
    <t>221,17</t>
  </si>
  <si>
    <t>29,01</t>
  </si>
  <si>
    <t>189,57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</si>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</sst>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">
        <v>66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44393</v>
      </c>
      <c r="D7" s="23"/>
      <c r="F7" s="4"/>
      <c r="G7" s="23">
        <f>C7</f>
        <v>44393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65</v>
      </c>
      <c r="D9" s="24" t="s">
        <v>34</v>
      </c>
      <c r="F9" s="19" t="s">
        <v>0</v>
      </c>
      <c r="G9" s="24" t="s">
        <v>65</v>
      </c>
      <c r="H9" s="24" t="s">
        <v>34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12</v>
      </c>
      <c r="D12" s="10" t="s">
        <v>36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11</v>
      </c>
      <c r="C13" s="10" t="s">
        <v>19</v>
      </c>
      <c r="D13" s="10" t="s">
        <v>37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24</v>
      </c>
      <c r="C14" s="10" t="s">
        <v>10</v>
      </c>
      <c r="D14" s="10" t="s">
        <v>39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46</v>
      </c>
      <c r="C20" s="10" t="s">
        <v>29</v>
      </c>
      <c r="D20" s="10" t="s">
        <v>47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56</v>
      </c>
      <c r="C24" s="10" t="s">
        <v>20</v>
      </c>
      <c r="D24" s="10" t="s">
        <v>59</v>
      </c>
      <c r="F24" s="5" t="str">
        <f t="shared" si="0"/>
        <v>Салат  из отварной свеклы с м/р</v>
      </c>
      <c r="G24" s="10" t="str">
        <f t="shared" si="1"/>
        <v>50</v>
      </c>
      <c r="H24" s="10" t="str">
        <f t="shared" si="1"/>
        <v>48,35</v>
      </c>
    </row>
    <row r="25" spans="2:8">
      <c r="B25" s="5" t="s">
        <v>57</v>
      </c>
      <c r="C25" s="10" t="s">
        <v>9</v>
      </c>
      <c r="D25" s="10" t="s">
        <v>54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1"/>
        <v>138</v>
      </c>
    </row>
    <row r="26" spans="2:8">
      <c r="B26" s="5" t="s">
        <v>58</v>
      </c>
      <c r="C26" s="10" t="s">
        <v>21</v>
      </c>
      <c r="D26" s="10" t="s">
        <v>60</v>
      </c>
      <c r="F26" s="5" t="str">
        <f t="shared" si="0"/>
        <v>Биточки из мяса куры</v>
      </c>
      <c r="G26" s="10" t="str">
        <f t="shared" si="1"/>
        <v>70</v>
      </c>
      <c r="H26" s="10" t="str">
        <f t="shared" si="1"/>
        <v>221,17</v>
      </c>
    </row>
    <row r="27" spans="2:8">
      <c r="B27" s="5" t="s">
        <v>25</v>
      </c>
      <c r="C27" s="10" t="s">
        <v>22</v>
      </c>
      <c r="D27" s="10" t="s">
        <v>40</v>
      </c>
      <c r="F27" s="5" t="str">
        <f t="shared" si="0"/>
        <v>Сложный гарнир (пюре картофельное+капуста тушеная)</v>
      </c>
      <c r="G27" s="10" t="str">
        <f t="shared" si="1"/>
        <v>100/30</v>
      </c>
      <c r="H27" s="10" t="str">
        <f t="shared" si="1"/>
        <v>155</v>
      </c>
    </row>
    <row r="28" spans="2:8">
      <c r="B28" s="5" t="s">
        <v>14</v>
      </c>
      <c r="C28" s="10" t="s">
        <v>9</v>
      </c>
      <c r="D28" s="10" t="s">
        <v>43</v>
      </c>
      <c r="F28" s="5" t="str">
        <f t="shared" si="0"/>
        <v>Компот из кураги</v>
      </c>
      <c r="G28" s="10" t="str">
        <f t="shared" si="1"/>
        <v>180</v>
      </c>
      <c r="H28" s="10" t="str">
        <f t="shared" si="1"/>
        <v>113</v>
      </c>
    </row>
    <row r="29" spans="2:8">
      <c r="B29" s="5" t="s">
        <v>26</v>
      </c>
      <c r="C29" s="10" t="s">
        <v>23</v>
      </c>
      <c r="D29" s="10" t="s">
        <v>48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15</v>
      </c>
      <c r="C33" s="10" t="s">
        <v>13</v>
      </c>
      <c r="D33" s="17" t="s">
        <v>45</v>
      </c>
      <c r="F33" s="5" t="str">
        <f t="shared" si="0"/>
        <v>Запеканка из творога</v>
      </c>
      <c r="G33" s="10" t="str">
        <f t="shared" si="1"/>
        <v>100</v>
      </c>
      <c r="H33" s="17" t="str">
        <f t="shared" si="1"/>
        <v>247</v>
      </c>
    </row>
    <row r="34" spans="2:8">
      <c r="B34" s="5" t="s">
        <v>16</v>
      </c>
      <c r="C34" s="10" t="s">
        <v>17</v>
      </c>
      <c r="D34" s="18"/>
      <c r="F34" s="5" t="str">
        <f t="shared" si="0"/>
        <v>Молоко сгущенное</v>
      </c>
      <c r="G34" s="10" t="str">
        <f t="shared" si="1"/>
        <v>20</v>
      </c>
      <c r="H34" s="18"/>
    </row>
    <row r="35" spans="2:8">
      <c r="B35" s="5" t="s">
        <v>18</v>
      </c>
      <c r="C35" s="10" t="s">
        <v>19</v>
      </c>
      <c r="D35" s="10" t="s">
        <v>44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1"/>
        <v>61,5</v>
      </c>
    </row>
    <row r="36" spans="2:8">
      <c r="B36" s="5" t="s">
        <v>63</v>
      </c>
      <c r="C36" s="16">
        <v>30</v>
      </c>
      <c r="D36" s="10" t="s">
        <v>20</v>
      </c>
      <c r="F36" s="5" t="str">
        <f t="shared" si="0"/>
        <v>Хлеб пшеничный витаминизированный</v>
      </c>
      <c r="G36" s="16"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3:H34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70" zoomScaleSheetLayoutView="70" workbookViewId="0">
      <selection activeCell="E22" sqref="E22"/>
    </sheetView>
  </sheetViews>
  <sheetFormatPr defaultRowHeight="12.75"/>
  <cols>
    <col min="1" max="1" width="80.7109375" customWidth="1"/>
    <col min="2" max="2" width="12.710937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66</v>
      </c>
      <c r="E2" s="11"/>
      <c r="F2" s="11"/>
      <c r="G2" s="9" t="s">
        <v>66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3">
        <f>сад!C7</f>
        <v>44393</v>
      </c>
      <c r="C7" s="23"/>
      <c r="E7" s="4"/>
      <c r="F7" s="23">
        <f>B7</f>
        <v>44393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 ht="12.75" customHeight="1">
      <c r="A9" s="19" t="s">
        <v>0</v>
      </c>
      <c r="B9" s="24" t="s">
        <v>64</v>
      </c>
      <c r="C9" s="24" t="s">
        <v>34</v>
      </c>
      <c r="E9" s="19" t="s">
        <v>0</v>
      </c>
      <c r="F9" s="24" t="s">
        <v>64</v>
      </c>
      <c r="G9" s="24" t="s">
        <v>34</v>
      </c>
    </row>
    <row r="10" spans="1:7" ht="37.15" customHeight="1">
      <c r="A10" s="20"/>
      <c r="B10" s="25"/>
      <c r="C10" s="25"/>
      <c r="E10" s="20"/>
      <c r="F10" s="25"/>
      <c r="G10" s="25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пшенная молочная жидкая с/м</v>
      </c>
      <c r="B12" s="10" t="s">
        <v>27</v>
      </c>
      <c r="C12" s="10" t="s">
        <v>35</v>
      </c>
      <c r="E12" s="5" t="str">
        <f>A12</f>
        <v>Каша пшенная молочная жидкая с/м</v>
      </c>
      <c r="F12" s="10" t="s">
        <v>27</v>
      </c>
      <c r="G12" s="10" t="str">
        <f>C12</f>
        <v>194,25</v>
      </c>
    </row>
    <row r="13" spans="1:7" ht="18.75">
      <c r="A13" s="5" t="str">
        <f>сад!B13</f>
        <v>Чай с молоком</v>
      </c>
      <c r="B13" s="10" t="s">
        <v>9</v>
      </c>
      <c r="C13" s="10" t="s">
        <v>38</v>
      </c>
      <c r="E13" s="5" t="str">
        <f t="shared" ref="E13:E36" si="0">A13</f>
        <v>Чай с молоком</v>
      </c>
      <c r="F13" s="10" t="s">
        <v>12</v>
      </c>
      <c r="G13" s="10" t="str">
        <f t="shared" ref="G13:G36" si="1">C13</f>
        <v>72,8</v>
      </c>
    </row>
    <row r="14" spans="1:7" ht="18.75">
      <c r="A14" s="5" t="str">
        <f>сад!B14</f>
        <v>Бутерброд с маслом</v>
      </c>
      <c r="B14" s="10" t="s">
        <v>10</v>
      </c>
      <c r="C14" s="10" t="s">
        <v>39</v>
      </c>
      <c r="E14" s="5" t="str">
        <f t="shared" si="0"/>
        <v>Бутерброд с маслом</v>
      </c>
      <c r="F14" s="10" t="s">
        <v>10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29</v>
      </c>
      <c r="C20" s="10" t="s">
        <v>47</v>
      </c>
      <c r="E20" s="5" t="str">
        <f t="shared" si="0"/>
        <v>Сок фруктовый (разливной)</v>
      </c>
      <c r="F20" s="10" t="s">
        <v>29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из отварной свеклы с м/р</v>
      </c>
      <c r="B24" s="10" t="s">
        <v>28</v>
      </c>
      <c r="C24" s="10" t="s">
        <v>61</v>
      </c>
      <c r="E24" s="5" t="str">
        <f t="shared" si="0"/>
        <v>Салат  из отварной свеклы с м/р</v>
      </c>
      <c r="F24" s="10" t="s">
        <v>28</v>
      </c>
      <c r="G24" s="10" t="str">
        <f t="shared" si="1"/>
        <v>29,01</v>
      </c>
    </row>
    <row r="25" spans="1:7" ht="18.75">
      <c r="A25" s="5" t="str">
        <f>сад!B25</f>
        <v>Рассольник "Ленинградский" со сметаной</v>
      </c>
      <c r="B25" s="10" t="s">
        <v>29</v>
      </c>
      <c r="C25" s="10" t="s">
        <v>55</v>
      </c>
      <c r="E25" s="5" t="str">
        <f t="shared" si="0"/>
        <v>Рассольник "Ленинградский" со сметаной</v>
      </c>
      <c r="F25" s="10" t="s">
        <v>29</v>
      </c>
      <c r="G25" s="10" t="str">
        <f t="shared" si="1"/>
        <v>115</v>
      </c>
    </row>
    <row r="26" spans="1:7" ht="18.75">
      <c r="A26" s="5" t="str">
        <f>сад!B26</f>
        <v>Биточки из мяса куры</v>
      </c>
      <c r="B26" s="10" t="s">
        <v>30</v>
      </c>
      <c r="C26" s="10" t="s">
        <v>62</v>
      </c>
      <c r="E26" s="5" t="str">
        <f t="shared" si="0"/>
        <v>Биточки из мяса куры</v>
      </c>
      <c r="F26" s="10" t="s">
        <v>30</v>
      </c>
      <c r="G26" s="10" t="str">
        <f t="shared" si="1"/>
        <v>189,57</v>
      </c>
    </row>
    <row r="27" spans="1:7" ht="18.75">
      <c r="A27" s="5" t="str">
        <f>сад!B27</f>
        <v>Сложный гарнир (пюре картофельное+капуста тушеная)</v>
      </c>
      <c r="B27" s="10" t="s">
        <v>31</v>
      </c>
      <c r="C27" s="10" t="s">
        <v>41</v>
      </c>
      <c r="E27" s="5" t="str">
        <f t="shared" si="0"/>
        <v>Сложный гарнир (пюре картофельное+капуста тушеная)</v>
      </c>
      <c r="F27" s="10" t="s">
        <v>31</v>
      </c>
      <c r="G27" s="10" t="str">
        <f t="shared" si="1"/>
        <v>124</v>
      </c>
    </row>
    <row r="28" spans="1:7" ht="18.75">
      <c r="A28" s="5" t="str">
        <f>сад!B28</f>
        <v>Компот из кураги</v>
      </c>
      <c r="B28" s="10" t="s">
        <v>29</v>
      </c>
      <c r="C28" s="10" t="s">
        <v>42</v>
      </c>
      <c r="E28" s="5" t="str">
        <f t="shared" si="0"/>
        <v>Компот из кураги</v>
      </c>
      <c r="F28" s="10" t="s">
        <v>29</v>
      </c>
      <c r="G28" s="10" t="str">
        <f t="shared" si="1"/>
        <v>84,75</v>
      </c>
    </row>
    <row r="29" spans="1:7" ht="18.75">
      <c r="A29" s="5" t="str">
        <f>сад!B29</f>
        <v>Хлеб пшеничный/ржаной витаминизированный</v>
      </c>
      <c r="B29" s="10" t="s">
        <v>32</v>
      </c>
      <c r="C29" s="10" t="s">
        <v>49</v>
      </c>
      <c r="E29" s="5" t="str">
        <f t="shared" si="0"/>
        <v>Хлеб пшеничный/ржаной витаминизированный</v>
      </c>
      <c r="F29" s="10" t="s">
        <v>32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5"/>
      <c r="G32" s="10"/>
    </row>
    <row r="33" spans="1:7" ht="18.75">
      <c r="A33" s="5" t="str">
        <f>сад!B33</f>
        <v>Запеканка из творога</v>
      </c>
      <c r="B33" s="10" t="s">
        <v>33</v>
      </c>
      <c r="C33" s="17" t="s">
        <v>50</v>
      </c>
      <c r="E33" s="5" t="str">
        <f t="shared" si="0"/>
        <v>Запеканка из творога</v>
      </c>
      <c r="F33" s="10" t="s">
        <v>33</v>
      </c>
      <c r="G33" s="17" t="str">
        <f t="shared" si="1"/>
        <v>205,73</v>
      </c>
    </row>
    <row r="34" spans="1:7" ht="18.75">
      <c r="A34" s="5" t="str">
        <f>сад!B34</f>
        <v>Молоко сгущенное</v>
      </c>
      <c r="B34" s="10" t="s">
        <v>17</v>
      </c>
      <c r="C34" s="18"/>
      <c r="E34" s="5" t="str">
        <f t="shared" si="0"/>
        <v>Молоко сгущенное</v>
      </c>
      <c r="F34" s="10" t="s">
        <v>17</v>
      </c>
      <c r="G34" s="18"/>
    </row>
    <row r="35" spans="1:7" ht="18.75">
      <c r="A35" s="5" t="str">
        <f>сад!B35</f>
        <v>Чай с лимоном</v>
      </c>
      <c r="B35" s="10" t="s">
        <v>9</v>
      </c>
      <c r="C35" s="10" t="s">
        <v>51</v>
      </c>
      <c r="E35" s="5" t="str">
        <f t="shared" si="0"/>
        <v>Чай с лимоном</v>
      </c>
      <c r="F35" s="10" t="s">
        <v>9</v>
      </c>
      <c r="G35" s="10" t="str">
        <f t="shared" si="1"/>
        <v>55,65</v>
      </c>
    </row>
    <row r="36" spans="1:7" ht="18.75">
      <c r="A36" s="5" t="str">
        <f>сад!B36</f>
        <v>Хлеб пшеничный витаминизированный</v>
      </c>
      <c r="B36" s="16">
        <v>20</v>
      </c>
      <c r="C36" s="10" t="s">
        <v>52</v>
      </c>
      <c r="E36" s="5" t="str">
        <f t="shared" si="0"/>
        <v>Хлеб пшеничный витаминизированный</v>
      </c>
      <c r="F36" s="16">
        <v>20</v>
      </c>
      <c r="G36" s="10" t="str">
        <f t="shared" si="1"/>
        <v>45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3"/>
      <c r="B38" s="3"/>
      <c r="C38" s="11"/>
      <c r="E38" s="3"/>
      <c r="F38" s="3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  <row r="40" spans="1:7" ht="18.75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2021-02-04T09:55:18Z</cp:lastPrinted>
  <dcterms:created xsi:type="dcterms:W3CDTF">1996-10-08T23:32:33Z</dcterms:created>
  <dcterms:modified xsi:type="dcterms:W3CDTF">2021-07-06T11:48:48Z</dcterms:modified>
</cp:coreProperties>
</file>