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externalReferences>
    <externalReference r:id="rId3"/>
  </externalReferences>
  <calcPr calcId="124519"/>
</workbook>
</file>

<file path=xl/calcChain.xml><?xml version="1.0" encoding="utf-8"?>
<calcChain xmlns="http://schemas.openxmlformats.org/spreadsheetml/2006/main">
  <c r="F26" i="18"/>
  <c r="G26"/>
  <c r="H26"/>
  <c r="F27"/>
  <c r="G27"/>
  <c r="B27"/>
  <c r="B26"/>
  <c r="F27" i="17"/>
  <c r="G27"/>
  <c r="B25" i="18"/>
  <c r="H13"/>
  <c r="H14"/>
  <c r="H20"/>
  <c r="H24"/>
  <c r="H25"/>
  <c r="H28"/>
  <c r="H29"/>
  <c r="H33"/>
  <c r="H34"/>
  <c r="H12"/>
  <c r="C7" l="1"/>
  <c r="G7" s="1"/>
  <c r="G7" i="17"/>
  <c r="G34" i="18"/>
  <c r="G33"/>
  <c r="G29"/>
  <c r="G28"/>
  <c r="G25"/>
  <c r="G24"/>
  <c r="G20"/>
  <c r="G14"/>
  <c r="G13"/>
  <c r="G34" i="17"/>
  <c r="G33"/>
  <c r="G29"/>
  <c r="G28"/>
  <c r="G26"/>
  <c r="G25"/>
  <c r="G24"/>
  <c r="G20"/>
  <c r="G14"/>
  <c r="G13"/>
  <c r="G12"/>
  <c r="H13"/>
  <c r="H20"/>
  <c r="H24"/>
  <c r="H25"/>
  <c r="H26"/>
  <c r="H28"/>
  <c r="H29"/>
  <c r="H33"/>
  <c r="H34"/>
  <c r="B13" i="18"/>
  <c r="F13" s="1"/>
  <c r="B14"/>
  <c r="F14" s="1"/>
  <c r="B19"/>
  <c r="F19" s="1"/>
  <c r="B20"/>
  <c r="F20" s="1"/>
  <c r="B23"/>
  <c r="F23" s="1"/>
  <c r="B24"/>
  <c r="F24" s="1"/>
  <c r="F25"/>
  <c r="B28"/>
  <c r="F28" s="1"/>
  <c r="B29"/>
  <c r="F29" s="1"/>
  <c r="B32"/>
  <c r="F32" s="1"/>
  <c r="B33"/>
  <c r="F33" s="1"/>
  <c r="B34"/>
  <c r="F34" s="1"/>
  <c r="B12"/>
  <c r="F12" s="1"/>
  <c r="H12" i="17"/>
  <c r="F13"/>
  <c r="F14"/>
  <c r="F19"/>
  <c r="F20"/>
  <c r="F23"/>
  <c r="F24"/>
  <c r="F25"/>
  <c r="F26"/>
  <c r="F28"/>
  <c r="F29"/>
  <c r="F32"/>
  <c r="F33"/>
  <c r="F34"/>
  <c r="F12"/>
</calcChain>
</file>

<file path=xl/sharedStrings.xml><?xml version="1.0" encoding="utf-8"?>
<sst xmlns="http://schemas.openxmlformats.org/spreadsheetml/2006/main" count="99" uniqueCount="55">
  <si>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</si>
  <si>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</si>
  <si>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</si>
  <si>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</si>
  <si>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</si>
  <si>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</si>
  <si>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</si>
  <si>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</si>
  <si>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</si>
  <si>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30</t>
  </si>
  <si>
    <t>180</t>
  </si>
  <si>
    <t>Чай с сахаром</t>
  </si>
  <si>
    <t>10/30</t>
  </si>
  <si>
    <t>Фрукт (яблоко)</t>
  </si>
  <si>
    <t>100</t>
  </si>
  <si>
    <t>Компот из яблок</t>
  </si>
  <si>
    <t>200</t>
  </si>
  <si>
    <t>50</t>
  </si>
  <si>
    <t>20/30</t>
  </si>
  <si>
    <t>150</t>
  </si>
  <si>
    <t>20/20</t>
  </si>
  <si>
    <t>Хлеб пшеничный/ржаной витаминизированный</t>
  </si>
  <si>
    <t>Бутерброд с маслом</t>
  </si>
  <si>
    <t>Калорийность блюд</t>
  </si>
  <si>
    <t>52,2</t>
  </si>
  <si>
    <t>136</t>
  </si>
  <si>
    <t>81,75</t>
  </si>
  <si>
    <t>109</t>
  </si>
  <si>
    <t>Кисло-молочный продукт</t>
  </si>
  <si>
    <t>55</t>
  </si>
  <si>
    <t>102,85</t>
  </si>
  <si>
    <t>83,57</t>
  </si>
  <si>
    <t>98,25</t>
  </si>
  <si>
    <t>Пирожок печеный с капустой свежей и яйцом</t>
  </si>
  <si>
    <t>123</t>
  </si>
  <si>
    <t>Салат из свежих огурцов с луком репч.</t>
  </si>
  <si>
    <t>35,3</t>
  </si>
  <si>
    <t>21,18</t>
  </si>
  <si>
    <t>Щи из свежей капусты с картофелем, зелень и сметаной</t>
  </si>
  <si>
    <t>Запеканка картофельная с рыбой и соусом</t>
  </si>
  <si>
    <t>170</t>
  </si>
  <si>
    <t>228,2</t>
  </si>
  <si>
    <t>Соус сметанный</t>
  </si>
  <si>
    <t>20</t>
  </si>
  <si>
    <t xml:space="preserve">Объем порций (г.), Возраст 1,5-3 </t>
  </si>
  <si>
    <t>Объем порций (г.), Возраст 3-7</t>
  </si>
  <si>
    <t>Утверждаю: Заведующий МАДОУ</t>
  </si>
  <si>
    <t>Каша ячневая молочная жидкая с/м</t>
  </si>
  <si>
    <t>160</t>
  </si>
  <si>
    <t>207,2</t>
  </si>
  <si>
    <t>58,46</t>
  </si>
  <si>
    <t>140</t>
  </si>
  <si>
    <t>181,3</t>
  </si>
  <si>
    <t>48,72</t>
  </si>
  <si>
    <t>201,35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</si>
</sst>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8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2438400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0" y="392906"/>
          <a:ext cx="24384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438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438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300" y="313531"/>
          <a:ext cx="62309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1107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1107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2400300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9200" y="313531"/>
          <a:ext cx="622300" cy="9921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3%20&#1076;&#1077;&#1085;&#1100;%2023.0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ад"/>
      <sheetName val="ясли"/>
    </sheetNames>
    <sheetDataSet>
      <sheetData sheetId="0">
        <row r="26">
          <cell r="B26" t="str">
            <v>Запеканка картофельная с рыбой и соусом</v>
          </cell>
        </row>
        <row r="27">
          <cell r="B27" t="str">
            <v>Соус сметанный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tabSelected="1" view="pageBreakPreview" zoomScale="70" zoomScaleSheetLayoutView="70" workbookViewId="0">
      <selection activeCell="B28" sqref="B28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5" style="11" customWidth="1"/>
    <col min="5" max="5" width="8.7109375" style="1"/>
    <col min="6" max="6" width="80.5703125" style="1" customWidth="1"/>
    <col min="7" max="7" width="11.7109375" style="1" customWidth="1"/>
    <col min="8" max="8" width="15.28515625" style="1" customWidth="1"/>
    <col min="9" max="16384" width="8.71093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46</v>
      </c>
      <c r="F2" s="11"/>
      <c r="G2" s="11"/>
      <c r="H2" s="9" t="s">
        <v>46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4">
        <v>44397</v>
      </c>
      <c r="D7" s="34"/>
      <c r="F7" s="4"/>
      <c r="G7" s="34">
        <f>C7</f>
        <v>44397</v>
      </c>
      <c r="H7" s="34"/>
    </row>
    <row r="8" spans="2:8" ht="20.25">
      <c r="B8" s="32" t="s">
        <v>1</v>
      </c>
      <c r="C8" s="32"/>
      <c r="D8" s="33"/>
      <c r="F8" s="32" t="s">
        <v>1</v>
      </c>
      <c r="G8" s="32"/>
      <c r="H8" s="33"/>
    </row>
    <row r="9" spans="2:8" ht="18.75" customHeight="1">
      <c r="B9" s="30" t="s">
        <v>0</v>
      </c>
      <c r="C9" s="35" t="s">
        <v>45</v>
      </c>
      <c r="D9" s="35" t="s">
        <v>23</v>
      </c>
      <c r="F9" s="30" t="s">
        <v>0</v>
      </c>
      <c r="G9" s="35" t="s">
        <v>45</v>
      </c>
      <c r="H9" s="35" t="s">
        <v>23</v>
      </c>
    </row>
    <row r="10" spans="2:8" ht="37.5" customHeight="1">
      <c r="B10" s="31"/>
      <c r="C10" s="36"/>
      <c r="D10" s="36"/>
      <c r="F10" s="31"/>
      <c r="G10" s="36"/>
      <c r="H10" s="36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47</v>
      </c>
      <c r="C12" s="10" t="s">
        <v>48</v>
      </c>
      <c r="D12" s="10" t="s">
        <v>49</v>
      </c>
      <c r="F12" s="5" t="str">
        <f>B12</f>
        <v>Каша ячневая молочная жидкая с/м</v>
      </c>
      <c r="G12" s="10" t="str">
        <f>C12</f>
        <v>160</v>
      </c>
      <c r="H12" s="10" t="str">
        <f>D12</f>
        <v>207,2</v>
      </c>
    </row>
    <row r="13" spans="2:8">
      <c r="B13" s="5" t="s">
        <v>11</v>
      </c>
      <c r="C13" s="10" t="s">
        <v>16</v>
      </c>
      <c r="D13" s="10" t="s">
        <v>29</v>
      </c>
      <c r="F13" s="5" t="str">
        <f t="shared" ref="F13:F34" si="0">B13</f>
        <v>Чай с сахаром</v>
      </c>
      <c r="G13" s="10" t="str">
        <f t="shared" ref="G13:H34" si="1">C13</f>
        <v>200</v>
      </c>
      <c r="H13" s="10" t="str">
        <f t="shared" si="1"/>
        <v>55</v>
      </c>
    </row>
    <row r="14" spans="2:8">
      <c r="B14" s="5" t="s">
        <v>22</v>
      </c>
      <c r="C14" s="10" t="s">
        <v>12</v>
      </c>
      <c r="D14" s="10" t="s">
        <v>25</v>
      </c>
      <c r="F14" s="5" t="str">
        <f t="shared" si="0"/>
        <v>Бутерброд с маслом</v>
      </c>
      <c r="G14" s="10" t="str">
        <f t="shared" si="1"/>
        <v>10/30</v>
      </c>
      <c r="H14" s="10" t="s">
        <v>25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13</v>
      </c>
      <c r="C20" s="10" t="s">
        <v>14</v>
      </c>
      <c r="D20" s="10" t="s">
        <v>29</v>
      </c>
      <c r="F20" s="5" t="str">
        <f t="shared" si="0"/>
        <v>Фрукт (яблоко)</v>
      </c>
      <c r="G20" s="10" t="str">
        <f t="shared" si="1"/>
        <v>100</v>
      </c>
      <c r="H20" s="10" t="str">
        <f t="shared" si="1"/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35</v>
      </c>
      <c r="C24" s="10" t="s">
        <v>17</v>
      </c>
      <c r="D24" s="10" t="s">
        <v>36</v>
      </c>
      <c r="F24" s="5" t="str">
        <f t="shared" si="0"/>
        <v>Салат из свежих огурцов с луком репч.</v>
      </c>
      <c r="G24" s="10" t="str">
        <f t="shared" si="1"/>
        <v>50</v>
      </c>
      <c r="H24" s="10" t="str">
        <f t="shared" si="1"/>
        <v>35,3</v>
      </c>
    </row>
    <row r="25" spans="2:8">
      <c r="B25" s="5" t="s">
        <v>38</v>
      </c>
      <c r="C25" s="10" t="s">
        <v>10</v>
      </c>
      <c r="D25" s="10" t="s">
        <v>50</v>
      </c>
      <c r="F25" s="5" t="str">
        <f t="shared" si="0"/>
        <v>Щи из свежей капусты с картофелем, зелень и сметаной</v>
      </c>
      <c r="G25" s="10" t="str">
        <f t="shared" si="1"/>
        <v>180</v>
      </c>
      <c r="H25" s="10" t="str">
        <f t="shared" si="1"/>
        <v>58,46</v>
      </c>
    </row>
    <row r="26" spans="2:8">
      <c r="B26" s="5" t="s">
        <v>39</v>
      </c>
      <c r="C26" s="10" t="s">
        <v>40</v>
      </c>
      <c r="D26" s="44" t="s">
        <v>41</v>
      </c>
      <c r="F26" s="5" t="str">
        <f t="shared" si="0"/>
        <v>Запеканка картофельная с рыбой и соусом</v>
      </c>
      <c r="G26" s="10" t="str">
        <f t="shared" si="1"/>
        <v>170</v>
      </c>
      <c r="H26" s="44" t="str">
        <f t="shared" si="1"/>
        <v>228,2</v>
      </c>
    </row>
    <row r="27" spans="2:8">
      <c r="B27" s="5" t="s">
        <v>42</v>
      </c>
      <c r="C27" s="10" t="s">
        <v>9</v>
      </c>
      <c r="D27" s="45"/>
      <c r="F27" s="5" t="str">
        <f t="shared" ref="F27" si="2">B27</f>
        <v>Соус сметанный</v>
      </c>
      <c r="G27" s="10" t="str">
        <f t="shared" ref="G27" si="3">C27</f>
        <v>30</v>
      </c>
      <c r="H27" s="45"/>
    </row>
    <row r="28" spans="2:8">
      <c r="B28" s="5" t="s">
        <v>15</v>
      </c>
      <c r="C28" s="10" t="s">
        <v>16</v>
      </c>
      <c r="D28" s="10" t="s">
        <v>27</v>
      </c>
      <c r="F28" s="5" t="str">
        <f t="shared" si="0"/>
        <v>Компот из яблок</v>
      </c>
      <c r="G28" s="10" t="str">
        <f t="shared" si="1"/>
        <v>200</v>
      </c>
      <c r="H28" s="10" t="str">
        <f t="shared" si="1"/>
        <v>109</v>
      </c>
    </row>
    <row r="29" spans="2:8">
      <c r="B29" s="5" t="s">
        <v>21</v>
      </c>
      <c r="C29" s="10" t="s">
        <v>18</v>
      </c>
      <c r="D29" s="10" t="s">
        <v>30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1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 t="shared" si="0"/>
        <v>Полдник</v>
      </c>
      <c r="G32" s="10"/>
      <c r="H32" s="10"/>
    </row>
    <row r="33" spans="2:8">
      <c r="B33" s="5" t="s">
        <v>28</v>
      </c>
      <c r="C33" s="10" t="s">
        <v>16</v>
      </c>
      <c r="D33" s="10" t="s">
        <v>14</v>
      </c>
      <c r="F33" s="5" t="str">
        <f t="shared" si="0"/>
        <v>Кисло-молочный продукт</v>
      </c>
      <c r="G33" s="10" t="str">
        <f t="shared" si="1"/>
        <v>200</v>
      </c>
      <c r="H33" s="10" t="str">
        <f t="shared" si="1"/>
        <v>100</v>
      </c>
    </row>
    <row r="34" spans="2:8">
      <c r="B34" s="5" t="s">
        <v>33</v>
      </c>
      <c r="C34" s="10" t="s">
        <v>17</v>
      </c>
      <c r="D34" s="10" t="s">
        <v>34</v>
      </c>
      <c r="F34" s="5" t="str">
        <f t="shared" si="0"/>
        <v>Пирожок печеный с капустой свежей и яйцом</v>
      </c>
      <c r="G34" s="10" t="str">
        <f t="shared" si="1"/>
        <v>50</v>
      </c>
      <c r="H34" s="10" t="str">
        <f t="shared" si="1"/>
        <v>123</v>
      </c>
    </row>
    <row r="35" spans="2:8">
      <c r="B35" s="5"/>
      <c r="C35" s="5"/>
      <c r="D35" s="10"/>
      <c r="F35" s="5"/>
      <c r="G35" s="10"/>
      <c r="H35" s="10"/>
    </row>
    <row r="36" spans="2:8">
      <c r="B36" s="5"/>
      <c r="C36" s="5"/>
      <c r="D36" s="10"/>
      <c r="F36" s="5"/>
      <c r="G36" s="5"/>
      <c r="H36" s="10"/>
    </row>
    <row r="37" spans="2:8">
      <c r="B37" s="5"/>
      <c r="C37" s="5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2</v>
      </c>
      <c r="C39" s="2"/>
      <c r="F39" s="2" t="s">
        <v>2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</row>
  </sheetData>
  <mergeCells count="12">
    <mergeCell ref="D26:D27"/>
    <mergeCell ref="H26:H27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view="pageBreakPreview" zoomScale="70" zoomScaleSheetLayoutView="70" workbookViewId="0">
      <selection activeCell="H26" sqref="H26:H27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5.140625" style="17" customWidth="1"/>
    <col min="5" max="5" width="8.85546875" style="16"/>
    <col min="6" max="6" width="80.5703125" style="16" customWidth="1"/>
    <col min="7" max="7" width="12.7109375" style="16" customWidth="1"/>
    <col min="8" max="8" width="14.85546875" style="16" customWidth="1"/>
    <col min="9" max="16384" width="8.855468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17"/>
      <c r="C2" s="17"/>
      <c r="D2" s="9" t="s">
        <v>46</v>
      </c>
      <c r="F2" s="17"/>
      <c r="G2" s="17"/>
      <c r="H2" s="9" t="s">
        <v>46</v>
      </c>
    </row>
    <row r="3" spans="2:8">
      <c r="B3" s="17"/>
      <c r="C3" s="17"/>
      <c r="D3" s="28" t="s">
        <v>4</v>
      </c>
      <c r="F3" s="17"/>
      <c r="G3" s="17"/>
      <c r="H3" s="28" t="s">
        <v>4</v>
      </c>
    </row>
    <row r="4" spans="2:8" ht="10.5" customHeight="1">
      <c r="B4" s="26"/>
      <c r="C4" s="26"/>
      <c r="D4" s="16"/>
      <c r="F4" s="26"/>
      <c r="G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1">
        <f>сад!C7</f>
        <v>44397</v>
      </c>
      <c r="D7" s="41"/>
      <c r="F7" s="24"/>
      <c r="G7" s="41">
        <f>C7</f>
        <v>44397</v>
      </c>
      <c r="H7" s="41"/>
    </row>
    <row r="8" spans="2:8" ht="20.25">
      <c r="B8" s="39" t="s">
        <v>1</v>
      </c>
      <c r="C8" s="39"/>
      <c r="D8" s="40"/>
      <c r="F8" s="39" t="s">
        <v>1</v>
      </c>
      <c r="G8" s="39"/>
      <c r="H8" s="40"/>
    </row>
    <row r="9" spans="2:8" ht="18.75" customHeight="1">
      <c r="B9" s="37" t="s">
        <v>0</v>
      </c>
      <c r="C9" s="35" t="s">
        <v>44</v>
      </c>
      <c r="D9" s="42" t="s">
        <v>23</v>
      </c>
      <c r="F9" s="37" t="s">
        <v>0</v>
      </c>
      <c r="G9" s="35" t="s">
        <v>44</v>
      </c>
      <c r="H9" s="42" t="s">
        <v>23</v>
      </c>
    </row>
    <row r="10" spans="2:8" ht="37.5" customHeight="1">
      <c r="B10" s="38"/>
      <c r="C10" s="36"/>
      <c r="D10" s="43"/>
      <c r="F10" s="38"/>
      <c r="G10" s="36"/>
      <c r="H10" s="43"/>
    </row>
    <row r="11" spans="2:8">
      <c r="B11" s="23" t="s">
        <v>8</v>
      </c>
      <c r="C11" s="23"/>
      <c r="D11" s="20"/>
      <c r="F11" s="23" t="s">
        <v>8</v>
      </c>
      <c r="G11" s="23"/>
      <c r="H11" s="20"/>
    </row>
    <row r="12" spans="2:8">
      <c r="B12" s="21" t="str">
        <f>сад!B12</f>
        <v>Каша ячневая молочная жидкая с/м</v>
      </c>
      <c r="C12" s="20" t="s">
        <v>51</v>
      </c>
      <c r="D12" s="20" t="s">
        <v>52</v>
      </c>
      <c r="F12" s="21" t="str">
        <f>B12</f>
        <v>Каша ячневая молочная жидкая с/м</v>
      </c>
      <c r="G12" s="20" t="s">
        <v>19</v>
      </c>
      <c r="H12" s="20" t="str">
        <f>D12</f>
        <v>181,3</v>
      </c>
    </row>
    <row r="13" spans="2:8">
      <c r="B13" s="21" t="str">
        <f>сад!B13</f>
        <v>Чай с сахаром</v>
      </c>
      <c r="C13" s="20" t="s">
        <v>10</v>
      </c>
      <c r="D13" s="20" t="s">
        <v>24</v>
      </c>
      <c r="F13" s="21" t="str">
        <f t="shared" ref="F13:F34" si="0">B13</f>
        <v>Чай с сахаром</v>
      </c>
      <c r="G13" s="20" t="str">
        <f t="shared" ref="G13:G34" si="1">C13</f>
        <v>180</v>
      </c>
      <c r="H13" s="20" t="str">
        <f t="shared" ref="H13:H34" si="2">D13</f>
        <v>52,2</v>
      </c>
    </row>
    <row r="14" spans="2:8">
      <c r="B14" s="21" t="str">
        <f>сад!B14</f>
        <v>Бутерброд с маслом</v>
      </c>
      <c r="C14" s="20" t="s">
        <v>12</v>
      </c>
      <c r="D14" s="20" t="s">
        <v>25</v>
      </c>
      <c r="F14" s="21" t="str">
        <f t="shared" si="0"/>
        <v>Бутерброд с маслом</v>
      </c>
      <c r="G14" s="20" t="str">
        <f t="shared" si="1"/>
        <v>10/30</v>
      </c>
      <c r="H14" s="20" t="str">
        <f t="shared" si="2"/>
        <v>136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Фрукт (яблоко)</v>
      </c>
      <c r="C20" s="20" t="s">
        <v>14</v>
      </c>
      <c r="D20" s="20" t="s">
        <v>29</v>
      </c>
      <c r="F20" s="21" t="str">
        <f t="shared" si="0"/>
        <v>Фрукт (яблоко)</v>
      </c>
      <c r="G20" s="20" t="str">
        <f t="shared" si="1"/>
        <v>100</v>
      </c>
      <c r="H20" s="20" t="str">
        <f t="shared" si="2"/>
        <v>55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21" t="str">
        <f>сад!B24</f>
        <v>Салат из свежих огурцов с луком репч.</v>
      </c>
      <c r="C24" s="20" t="s">
        <v>9</v>
      </c>
      <c r="D24" s="20" t="s">
        <v>37</v>
      </c>
      <c r="F24" s="21" t="str">
        <f t="shared" si="0"/>
        <v>Салат из свежих огурцов с луком репч.</v>
      </c>
      <c r="G24" s="20" t="str">
        <f t="shared" si="1"/>
        <v>30</v>
      </c>
      <c r="H24" s="20" t="str">
        <f t="shared" si="2"/>
        <v>21,18</v>
      </c>
    </row>
    <row r="25" spans="2:8">
      <c r="B25" s="21" t="str">
        <f>сад!B25</f>
        <v>Щи из свежей капусты с картофелем, зелень и сметаной</v>
      </c>
      <c r="C25" s="20" t="s">
        <v>19</v>
      </c>
      <c r="D25" s="20" t="s">
        <v>53</v>
      </c>
      <c r="F25" s="21" t="str">
        <f t="shared" si="0"/>
        <v>Щи из свежей капусты с картофелем, зелень и сметаной</v>
      </c>
      <c r="G25" s="20" t="str">
        <f t="shared" si="1"/>
        <v>150</v>
      </c>
      <c r="H25" s="20" t="str">
        <f t="shared" si="2"/>
        <v>48,72</v>
      </c>
    </row>
    <row r="26" spans="2:8">
      <c r="B26" s="21" t="str">
        <f>[1]сад!B26</f>
        <v>Запеканка картофельная с рыбой и соусом</v>
      </c>
      <c r="C26" s="20" t="s">
        <v>19</v>
      </c>
      <c r="D26" s="46" t="s">
        <v>54</v>
      </c>
      <c r="F26" s="21" t="str">
        <f t="shared" ref="F26:F27" si="3">B26</f>
        <v>Запеканка картофельная с рыбой и соусом</v>
      </c>
      <c r="G26" s="20" t="str">
        <f t="shared" ref="G26:G27" si="4">C26</f>
        <v>150</v>
      </c>
      <c r="H26" s="46" t="str">
        <f t="shared" ref="H26:H27" si="5">D26</f>
        <v>201,35</v>
      </c>
    </row>
    <row r="27" spans="2:8">
      <c r="B27" s="21" t="str">
        <f>[1]сад!B27</f>
        <v>Соус сметанный</v>
      </c>
      <c r="C27" s="20" t="s">
        <v>43</v>
      </c>
      <c r="D27" s="47"/>
      <c r="F27" s="21" t="str">
        <f t="shared" si="3"/>
        <v>Соус сметанный</v>
      </c>
      <c r="G27" s="20" t="str">
        <f t="shared" si="4"/>
        <v>20</v>
      </c>
      <c r="H27" s="47"/>
    </row>
    <row r="28" spans="2:8">
      <c r="B28" s="21" t="str">
        <f>сад!B28</f>
        <v>Компот из яблок</v>
      </c>
      <c r="C28" s="20" t="s">
        <v>19</v>
      </c>
      <c r="D28" s="20" t="s">
        <v>26</v>
      </c>
      <c r="F28" s="21" t="str">
        <f t="shared" si="0"/>
        <v>Компот из яблок</v>
      </c>
      <c r="G28" s="20" t="str">
        <f t="shared" si="1"/>
        <v>150</v>
      </c>
      <c r="H28" s="20" t="str">
        <f t="shared" si="2"/>
        <v>81,75</v>
      </c>
    </row>
    <row r="29" spans="2:8">
      <c r="B29" s="21" t="str">
        <f>сад!B29</f>
        <v>Хлеб пшеничный/ржаной витаминизированный</v>
      </c>
      <c r="C29" s="20" t="s">
        <v>20</v>
      </c>
      <c r="D29" s="20" t="s">
        <v>31</v>
      </c>
      <c r="F29" s="21" t="str">
        <f t="shared" si="0"/>
        <v>Хлеб пшеничный/ржаной витаминизированный</v>
      </c>
      <c r="G29" s="20" t="str">
        <f t="shared" si="1"/>
        <v>20/20</v>
      </c>
      <c r="H29" s="20" t="str">
        <f t="shared" si="2"/>
        <v>83,57</v>
      </c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3" t="str">
        <f>сад!B32</f>
        <v>Полдник</v>
      </c>
      <c r="C32" s="22"/>
      <c r="D32" s="20"/>
      <c r="F32" s="23" t="str">
        <f t="shared" si="0"/>
        <v>Полдник</v>
      </c>
      <c r="G32" s="20"/>
      <c r="H32" s="20"/>
    </row>
    <row r="33" spans="2:8">
      <c r="B33" s="21" t="str">
        <f>сад!B33</f>
        <v>Кисло-молочный продукт</v>
      </c>
      <c r="C33" s="20" t="s">
        <v>19</v>
      </c>
      <c r="D33" s="20" t="s">
        <v>32</v>
      </c>
      <c r="F33" s="21" t="str">
        <f t="shared" si="0"/>
        <v>Кисло-молочный продукт</v>
      </c>
      <c r="G33" s="20" t="str">
        <f t="shared" si="1"/>
        <v>150</v>
      </c>
      <c r="H33" s="20" t="str">
        <f t="shared" si="2"/>
        <v>98,25</v>
      </c>
    </row>
    <row r="34" spans="2:8">
      <c r="B34" s="21" t="str">
        <f>сад!B34</f>
        <v>Пирожок печеный с капустой свежей и яйцом</v>
      </c>
      <c r="C34" s="20" t="s">
        <v>17</v>
      </c>
      <c r="D34" s="20" t="s">
        <v>34</v>
      </c>
      <c r="F34" s="21" t="str">
        <f t="shared" si="0"/>
        <v>Пирожок печеный с капустой свежей и яйцом</v>
      </c>
      <c r="G34" s="20" t="str">
        <f t="shared" si="1"/>
        <v>50</v>
      </c>
      <c r="H34" s="20" t="str">
        <f t="shared" si="2"/>
        <v>123</v>
      </c>
    </row>
    <row r="35" spans="2:8">
      <c r="B35" s="21"/>
      <c r="C35" s="21"/>
      <c r="D35" s="20"/>
      <c r="F35" s="21"/>
      <c r="G35" s="21"/>
      <c r="H35" s="20"/>
    </row>
    <row r="36" spans="2:8">
      <c r="B36" s="21"/>
      <c r="C36" s="21"/>
      <c r="D36" s="20"/>
      <c r="F36" s="21"/>
      <c r="G36" s="21"/>
      <c r="H36" s="20"/>
    </row>
    <row r="37" spans="2:8">
      <c r="B37" s="21"/>
      <c r="C37" s="21"/>
      <c r="D37" s="20"/>
      <c r="F37" s="21"/>
      <c r="G37" s="21"/>
      <c r="H37" s="20"/>
    </row>
    <row r="38" spans="2:8" ht="11.25" customHeight="1">
      <c r="B38" s="19"/>
      <c r="C38" s="19"/>
      <c r="F38" s="19"/>
      <c r="G38" s="19"/>
      <c r="H38" s="17"/>
    </row>
    <row r="39" spans="2:8">
      <c r="B39" s="18" t="s">
        <v>2</v>
      </c>
      <c r="C39" s="18"/>
      <c r="F39" s="18" t="s">
        <v>2</v>
      </c>
      <c r="G39" s="18"/>
      <c r="H39" s="17"/>
    </row>
    <row r="40" spans="2:8">
      <c r="B40" s="18"/>
      <c r="C40" s="18"/>
      <c r="F40" s="18"/>
      <c r="G40" s="18"/>
      <c r="H40" s="17"/>
    </row>
    <row r="41" spans="2:8">
      <c r="B41" s="18"/>
      <c r="C41" s="18"/>
      <c r="F41" s="18"/>
      <c r="G41" s="18"/>
      <c r="H41" s="17"/>
    </row>
  </sheetData>
  <mergeCells count="12">
    <mergeCell ref="D26:D27"/>
    <mergeCell ref="H26:H27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2020-12-29T10:13:13Z</cp:lastPrinted>
  <dcterms:created xsi:type="dcterms:W3CDTF">1996-10-08T23:32:33Z</dcterms:created>
  <dcterms:modified xsi:type="dcterms:W3CDTF">2021-07-15T03:51:25Z</dcterms:modified>
</cp:coreProperties>
</file>