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4" i="18"/>
  <c r="G36"/>
  <c r="H36"/>
  <c r="G37"/>
  <c r="H37"/>
  <c r="B36"/>
  <c r="F36" s="1"/>
  <c r="B37"/>
  <c r="F37" s="1"/>
  <c r="F36" i="17"/>
  <c r="G36"/>
  <c r="H36"/>
  <c r="F37"/>
  <c r="G37"/>
  <c r="H37"/>
  <c r="C7" i="18"/>
  <c r="G7" s="1"/>
  <c r="G7" i="17"/>
  <c r="G35" i="18"/>
  <c r="G34"/>
  <c r="G29"/>
  <c r="G28"/>
  <c r="G27"/>
  <c r="G26"/>
  <c r="G25"/>
  <c r="G24"/>
  <c r="G20"/>
  <c r="G14"/>
  <c r="G13"/>
  <c r="G12"/>
  <c r="H12"/>
  <c r="G35" i="17"/>
  <c r="G34"/>
  <c r="G29"/>
  <c r="G28"/>
  <c r="G27"/>
  <c r="G26"/>
  <c r="G25"/>
  <c r="G24"/>
  <c r="G20"/>
  <c r="G14"/>
  <c r="G13"/>
  <c r="G12"/>
  <c r="H27" i="18"/>
  <c r="B27"/>
  <c r="F27" s="1"/>
  <c r="H27" i="17"/>
  <c r="F27"/>
  <c r="H13" i="18" l="1"/>
  <c r="H14"/>
  <c r="H20"/>
  <c r="H24"/>
  <c r="H25"/>
  <c r="H26"/>
  <c r="H28"/>
  <c r="H29"/>
  <c r="H34"/>
  <c r="H35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3"/>
  <c r="F33" s="1"/>
  <c r="F34"/>
  <c r="B35"/>
  <c r="F35" s="1"/>
  <c r="B12"/>
  <c r="F12" s="1"/>
  <c r="H13" i="17"/>
  <c r="H14"/>
  <c r="H20"/>
  <c r="H24"/>
  <c r="H25"/>
  <c r="H26"/>
  <c r="H28"/>
  <c r="H29"/>
  <c r="H34"/>
  <c r="H35"/>
  <c r="H12"/>
  <c r="F13"/>
  <c r="F14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<sst xmlns="http://schemas.openxmlformats.org/spreadsheetml/2006/main" count="107" uniqueCount="66">
  <si>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</si>
  <si>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</si>
  <si>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</si>
  <si>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</si>
  <si>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</si>
  <si>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</si>
  <si>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</si>
  <si>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</si>
  <si>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</si>
  <si>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</si>
  <si>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Чай с лимоном</t>
  </si>
  <si>
    <t>Фрукт (яблоко)</t>
  </si>
  <si>
    <t>100</t>
  </si>
  <si>
    <t>Компот из яблок и смородины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</si>
  <si>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</si>
  <si>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</si>
  <si>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</si>
  <si>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</si>
  <si>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</si>
  <si>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</si>
  <si>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</si>
  <si>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</si>
  <si>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</si>
  <si>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</si>
  <si>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</si>
  <si>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</si>
  <si>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</si>
  <si>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</si>
  <si>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61,5</t>
  </si>
  <si>
    <t>248,2</t>
  </si>
  <si>
    <t>217,18</t>
  </si>
  <si>
    <t>81,75</t>
  </si>
  <si>
    <t>55</t>
  </si>
  <si>
    <t>55,65</t>
  </si>
  <si>
    <t>130</t>
  </si>
  <si>
    <t>109</t>
  </si>
  <si>
    <t>102,85</t>
  </si>
  <si>
    <t>83,57</t>
  </si>
  <si>
    <t>Каша рисовая молочная жидкая с/м</t>
  </si>
  <si>
    <t>10/20/30</t>
  </si>
  <si>
    <t>156</t>
  </si>
  <si>
    <t>Макаронные изделия отварные</t>
  </si>
  <si>
    <t>Соус молочный</t>
  </si>
  <si>
    <t>Чай с сахаром</t>
  </si>
  <si>
    <t>Хлеб пшеничный витаминизированный</t>
  </si>
  <si>
    <t>20</t>
  </si>
  <si>
    <t>5/15/30</t>
  </si>
  <si>
    <t>171</t>
  </si>
  <si>
    <t>16,73</t>
  </si>
  <si>
    <t>52,2</t>
  </si>
  <si>
    <t>136,8</t>
  </si>
  <si>
    <t>Борщ из свежей капусты с картофелем и сметаной</t>
  </si>
  <si>
    <t>178</t>
  </si>
  <si>
    <t>60</t>
  </si>
  <si>
    <t>154</t>
  </si>
  <si>
    <t xml:space="preserve">Биточки картофельные запеченные </t>
  </si>
  <si>
    <t>Объем порций (г.), Возраст 3-7</t>
  </si>
  <si>
    <t xml:space="preserve">Объем порций (г.), Возраст 1,5-3 </t>
  </si>
  <si>
    <t>Котлета мясная (говядина,кура,хлеб,вода,соль)</t>
  </si>
  <si>
    <t>Утверждаю: Заведующий МАДОУ</t>
  </si>
  <si>
    <t>Салат картофельный с соленым огурцом, м/р</t>
  </si>
  <si>
    <t>43,3</t>
  </si>
  <si>
    <t>83,43</t>
  </si>
  <si>
    <t>26</t>
  </si>
  <si>
    <t>69,53</t>
  </si>
  <si>
    <t>124,8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</si>
</sst>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B28" sqref="B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11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59</v>
      </c>
      <c r="F2" s="11"/>
      <c r="G2" s="11"/>
      <c r="H2" s="9" t="s">
        <v>59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44399</v>
      </c>
      <c r="D7" s="38"/>
      <c r="F7" s="4"/>
      <c r="G7" s="38">
        <f>C7</f>
        <v>44399</v>
      </c>
      <c r="H7" s="38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56</v>
      </c>
      <c r="D9" s="39" t="s">
        <v>27</v>
      </c>
      <c r="F9" s="34" t="s">
        <v>0</v>
      </c>
      <c r="G9" s="39" t="s">
        <v>56</v>
      </c>
      <c r="H9" s="39" t="s">
        <v>27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38</v>
      </c>
      <c r="C12" s="10" t="s">
        <v>14</v>
      </c>
      <c r="D12" s="10" t="s">
        <v>29</v>
      </c>
      <c r="F12" s="5" t="str">
        <f>B12</f>
        <v>Каша рисовая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10</v>
      </c>
      <c r="C13" s="10" t="s">
        <v>15</v>
      </c>
      <c r="D13" s="10" t="s">
        <v>28</v>
      </c>
      <c r="F13" s="5" t="str">
        <f t="shared" ref="F13:F35" si="0">B13</f>
        <v>Чай с лимоном</v>
      </c>
      <c r="G13" s="10" t="str">
        <f t="shared" ref="G13:H35" si="1">C13</f>
        <v>200</v>
      </c>
      <c r="H13" s="10" t="str">
        <f t="shared" si="1"/>
        <v>61,5</v>
      </c>
    </row>
    <row r="14" spans="2:8">
      <c r="B14" s="5" t="s">
        <v>25</v>
      </c>
      <c r="C14" s="10" t="s">
        <v>39</v>
      </c>
      <c r="D14" s="10" t="s">
        <v>40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11</v>
      </c>
      <c r="C20" s="10" t="s">
        <v>12</v>
      </c>
      <c r="D20" s="10" t="s">
        <v>32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2" t="s">
        <v>60</v>
      </c>
      <c r="C24" s="10" t="s">
        <v>16</v>
      </c>
      <c r="D24" s="10" t="s">
        <v>61</v>
      </c>
      <c r="F24" s="30" t="str">
        <f t="shared" si="0"/>
        <v>Салат картофельный с соленым огурцом, м/р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51</v>
      </c>
      <c r="C25" s="10" t="s">
        <v>9</v>
      </c>
      <c r="D25" s="10" t="s">
        <v>62</v>
      </c>
      <c r="F25" s="5" t="str">
        <f t="shared" si="0"/>
        <v>Борщ из свежей капусты с картофелем и сметаной</v>
      </c>
      <c r="G25" s="10" t="str">
        <f t="shared" si="1"/>
        <v>180</v>
      </c>
      <c r="H25" s="10" t="str">
        <f t="shared" si="1"/>
        <v>83,43</v>
      </c>
    </row>
    <row r="26" spans="2:8">
      <c r="B26" s="5" t="s">
        <v>58</v>
      </c>
      <c r="C26" s="10" t="s">
        <v>22</v>
      </c>
      <c r="D26" s="10" t="s">
        <v>52</v>
      </c>
      <c r="F26" s="5" t="str">
        <f t="shared" si="0"/>
        <v>Котлета мясная (говядина,кура,хлеб,вода,соль)</v>
      </c>
      <c r="G26" s="10" t="str">
        <f t="shared" si="1"/>
        <v>70</v>
      </c>
      <c r="H26" s="10" t="str">
        <f t="shared" si="1"/>
        <v>178</v>
      </c>
    </row>
    <row r="27" spans="2:8">
      <c r="B27" s="5" t="s">
        <v>41</v>
      </c>
      <c r="C27" s="10" t="s">
        <v>20</v>
      </c>
      <c r="D27" s="10" t="s">
        <v>47</v>
      </c>
      <c r="F27" s="5" t="str">
        <f t="shared" si="0"/>
        <v>Макаронные изделия отварные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13</v>
      </c>
      <c r="C28" s="10" t="s">
        <v>9</v>
      </c>
      <c r="D28" s="10" t="s">
        <v>35</v>
      </c>
      <c r="F28" s="5" t="str">
        <f t="shared" si="0"/>
        <v>Компот из яблок и смородины</v>
      </c>
      <c r="G28" s="10" t="str">
        <f t="shared" si="1"/>
        <v>180</v>
      </c>
      <c r="H28" s="10" t="str">
        <f t="shared" si="1"/>
        <v>109</v>
      </c>
    </row>
    <row r="29" spans="2:8">
      <c r="B29" s="5" t="s">
        <v>26</v>
      </c>
      <c r="C29" s="10" t="s">
        <v>17</v>
      </c>
      <c r="D29" s="10" t="s">
        <v>36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55</v>
      </c>
      <c r="C34" s="10" t="s">
        <v>12</v>
      </c>
      <c r="D34" s="10" t="s">
        <v>40</v>
      </c>
      <c r="F34" s="5" t="str">
        <f t="shared" si="0"/>
        <v xml:space="preserve">Биточки картофельные запеченные </v>
      </c>
      <c r="G34" s="10" t="str">
        <f t="shared" si="1"/>
        <v>100</v>
      </c>
      <c r="H34" s="10" t="str">
        <f t="shared" si="1"/>
        <v>156</v>
      </c>
    </row>
    <row r="35" spans="2:8">
      <c r="B35" s="5" t="s">
        <v>42</v>
      </c>
      <c r="C35" s="10" t="s">
        <v>45</v>
      </c>
      <c r="D35" s="10" t="s">
        <v>48</v>
      </c>
      <c r="F35" s="5" t="str">
        <f t="shared" si="0"/>
        <v>Соус молочный</v>
      </c>
      <c r="G35" s="10" t="str">
        <f t="shared" si="1"/>
        <v>20</v>
      </c>
      <c r="H35" s="10" t="str">
        <f t="shared" si="1"/>
        <v>16,73</v>
      </c>
    </row>
    <row r="36" spans="2:8">
      <c r="B36" s="5" t="s">
        <v>43</v>
      </c>
      <c r="C36" s="10" t="s">
        <v>9</v>
      </c>
      <c r="D36" s="10" t="s">
        <v>49</v>
      </c>
      <c r="F36" s="5" t="str">
        <f t="shared" ref="F36:F37" si="2">B36</f>
        <v>Чай с сахаром</v>
      </c>
      <c r="G36" s="10" t="str">
        <f t="shared" ref="G36:G37" si="3">C36</f>
        <v>180</v>
      </c>
      <c r="H36" s="10" t="str">
        <f t="shared" ref="H36:H37" si="4">D36</f>
        <v>52,2</v>
      </c>
    </row>
    <row r="37" spans="2:8">
      <c r="B37" s="5" t="s">
        <v>44</v>
      </c>
      <c r="C37" s="10" t="s">
        <v>23</v>
      </c>
      <c r="D37" s="10" t="s">
        <v>16</v>
      </c>
      <c r="F37" s="5" t="str">
        <f t="shared" si="2"/>
        <v>Хлеб пшеничный витаминизированный</v>
      </c>
      <c r="G37" s="10" t="str">
        <f t="shared" si="3"/>
        <v>30</v>
      </c>
      <c r="H37" s="10" t="str">
        <f t="shared" si="4"/>
        <v>50</v>
      </c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B34" sqref="B3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855468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59</v>
      </c>
      <c r="F2" s="17"/>
      <c r="G2" s="17"/>
      <c r="H2" s="9" t="s">
        <v>59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5">
        <f>сад!C7</f>
        <v>44399</v>
      </c>
      <c r="D7" s="45"/>
      <c r="F7" s="23"/>
      <c r="G7" s="45">
        <f>C7</f>
        <v>44399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9" t="s">
        <v>57</v>
      </c>
      <c r="D9" s="39" t="s">
        <v>27</v>
      </c>
      <c r="F9" s="41" t="s">
        <v>0</v>
      </c>
      <c r="G9" s="39" t="s">
        <v>57</v>
      </c>
      <c r="H9" s="39" t="s">
        <v>27</v>
      </c>
    </row>
    <row r="10" spans="2:8" ht="37.5" customHeight="1">
      <c r="B10" s="42"/>
      <c r="C10" s="40"/>
      <c r="D10" s="40"/>
      <c r="F10" s="42"/>
      <c r="G10" s="40"/>
      <c r="H10" s="40"/>
    </row>
    <row r="11" spans="2:8">
      <c r="B11" s="22" t="s">
        <v>8</v>
      </c>
      <c r="C11" s="22"/>
      <c r="D11" s="20"/>
      <c r="F11" s="22" t="s">
        <v>8</v>
      </c>
      <c r="G11" s="22"/>
      <c r="H11" s="20"/>
    </row>
    <row r="12" spans="2:8">
      <c r="B12" s="21" t="str">
        <f>сад!B12</f>
        <v>Каша рисовая молочная жидкая с/м</v>
      </c>
      <c r="C12" s="20" t="s">
        <v>24</v>
      </c>
      <c r="D12" s="20" t="s">
        <v>30</v>
      </c>
      <c r="F12" s="21" t="str">
        <f>B12</f>
        <v>Каша рисовая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лимоном</v>
      </c>
      <c r="C13" s="20" t="s">
        <v>9</v>
      </c>
      <c r="D13" s="20" t="s">
        <v>33</v>
      </c>
      <c r="F13" s="21" t="str">
        <f t="shared" ref="F13:F35" si="0">B13</f>
        <v>Чай с лимоном</v>
      </c>
      <c r="G13" s="20" t="str">
        <f t="shared" ref="G13:H35" si="1">C13</f>
        <v>180</v>
      </c>
      <c r="H13" s="20" t="str">
        <f t="shared" si="1"/>
        <v>55,65</v>
      </c>
    </row>
    <row r="14" spans="2:8">
      <c r="B14" s="21" t="str">
        <f>сад!B14</f>
        <v>Бутерброд с маслом и повидлом</v>
      </c>
      <c r="C14" s="20" t="s">
        <v>46</v>
      </c>
      <c r="D14" s="20" t="s">
        <v>34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12</v>
      </c>
      <c r="D20" s="20" t="s">
        <v>32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0"/>
        <v>Обед</v>
      </c>
      <c r="G23" s="20"/>
      <c r="H23" s="20"/>
    </row>
    <row r="24" spans="2:8">
      <c r="B24" s="33" t="str">
        <f>сад!B24</f>
        <v>Салат картофельный с соленым огурцом, м/р</v>
      </c>
      <c r="C24" s="20" t="s">
        <v>23</v>
      </c>
      <c r="D24" s="10" t="s">
        <v>63</v>
      </c>
      <c r="F24" s="31" t="str">
        <f t="shared" si="0"/>
        <v>Салат картофельный с соленым огурцом, м/р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Борщ из свежей капусты с картофелем и сметаной</v>
      </c>
      <c r="C25" s="20" t="s">
        <v>20</v>
      </c>
      <c r="D25" s="20" t="s">
        <v>64</v>
      </c>
      <c r="F25" s="21" t="str">
        <f t="shared" si="0"/>
        <v>Борщ из свежей капусты с картофелем и сметаной</v>
      </c>
      <c r="G25" s="20" t="str">
        <f t="shared" si="1"/>
        <v>150</v>
      </c>
      <c r="H25" s="20" t="str">
        <f t="shared" si="1"/>
        <v>69,53</v>
      </c>
    </row>
    <row r="26" spans="2:8">
      <c r="B26" s="21" t="str">
        <f>сад!B26</f>
        <v>Котлета мясная (говядина,кура,хлеб,вода,соль)</v>
      </c>
      <c r="C26" s="10" t="s">
        <v>53</v>
      </c>
      <c r="D26" s="10" t="s">
        <v>54</v>
      </c>
      <c r="F26" s="21" t="str">
        <f t="shared" si="0"/>
        <v>Котлета мясная (говядина,кура,хлеб,вода,соль)</v>
      </c>
      <c r="G26" s="20" t="str">
        <f t="shared" si="1"/>
        <v>60</v>
      </c>
      <c r="H26" s="20" t="str">
        <f t="shared" si="1"/>
        <v>154</v>
      </c>
    </row>
    <row r="27" spans="2:8">
      <c r="B27" s="21" t="str">
        <f>сад!B27</f>
        <v>Макаронные изделия отварные</v>
      </c>
      <c r="C27" s="20" t="s">
        <v>21</v>
      </c>
      <c r="D27" s="20" t="s">
        <v>50</v>
      </c>
      <c r="F27" s="21" t="str">
        <f t="shared" si="0"/>
        <v>Макаронные изделия отварные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Компот из яблок и смородины</v>
      </c>
      <c r="C28" s="20" t="s">
        <v>20</v>
      </c>
      <c r="D28" s="20" t="s">
        <v>31</v>
      </c>
      <c r="F28" s="21" t="str">
        <f t="shared" si="0"/>
        <v>Компот из яблок и смородины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37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0"/>
        <v>Полдник</v>
      </c>
      <c r="G33" s="20"/>
      <c r="H33" s="20"/>
    </row>
    <row r="34" spans="2:8" ht="18.75" customHeight="1">
      <c r="B34" s="21" t="str">
        <f>сад!B34</f>
        <v xml:space="preserve">Биточки картофельные запеченные </v>
      </c>
      <c r="C34" s="10" t="s">
        <v>18</v>
      </c>
      <c r="D34" s="10" t="s">
        <v>65</v>
      </c>
      <c r="F34" s="21" t="str">
        <f t="shared" si="0"/>
        <v xml:space="preserve">Биточки картофельные запеченные </v>
      </c>
      <c r="G34" s="20" t="str">
        <f t="shared" si="1"/>
        <v>80</v>
      </c>
      <c r="H34" s="20" t="str">
        <f t="shared" si="1"/>
        <v>124,8</v>
      </c>
    </row>
    <row r="35" spans="2:8">
      <c r="B35" s="21" t="str">
        <f>сад!B35</f>
        <v>Соус молочный</v>
      </c>
      <c r="C35" s="10" t="s">
        <v>45</v>
      </c>
      <c r="D35" s="10" t="s">
        <v>48</v>
      </c>
      <c r="F35" s="21" t="str">
        <f t="shared" si="0"/>
        <v>Соус молочный</v>
      </c>
      <c r="G35" s="20" t="str">
        <f t="shared" si="1"/>
        <v>20</v>
      </c>
      <c r="H35" s="20" t="str">
        <f t="shared" si="1"/>
        <v>16,73</v>
      </c>
    </row>
    <row r="36" spans="2:8">
      <c r="B36" s="21" t="str">
        <f>сад!B36</f>
        <v>Чай с сахаром</v>
      </c>
      <c r="C36" s="20" t="s">
        <v>9</v>
      </c>
      <c r="D36" s="20" t="s">
        <v>49</v>
      </c>
      <c r="F36" s="21" t="str">
        <f t="shared" ref="F36:F37" si="2">B36</f>
        <v>Чай с сахаром</v>
      </c>
      <c r="G36" s="20" t="str">
        <f t="shared" ref="G36:G37" si="3">C36</f>
        <v>180</v>
      </c>
      <c r="H36" s="20" t="str">
        <f t="shared" ref="H36:H37" si="4">D36</f>
        <v>52,2</v>
      </c>
    </row>
    <row r="37" spans="2:8">
      <c r="B37" s="21" t="str">
        <f>сад!B37</f>
        <v>Хлеб пшеничный витаминизированный</v>
      </c>
      <c r="C37" s="29">
        <v>20</v>
      </c>
      <c r="D37" s="29">
        <v>45</v>
      </c>
      <c r="F37" s="21" t="str">
        <f t="shared" si="2"/>
        <v>Хлеб пшеничный витаминизированный</v>
      </c>
      <c r="G37" s="20">
        <f t="shared" si="3"/>
        <v>20</v>
      </c>
      <c r="H37" s="20">
        <f t="shared" si="4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2020-12-29T10:27:29Z</cp:lastPrinted>
  <dcterms:created xsi:type="dcterms:W3CDTF">1996-10-08T23:32:33Z</dcterms:created>
  <dcterms:modified xsi:type="dcterms:W3CDTF">2021-07-15T03:58:14Z</dcterms:modified>
</cp:coreProperties>
</file>