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2" i="18"/>
  <c r="F2" i="17"/>
  <c r="H12" i="18"/>
  <c r="H13"/>
  <c r="G12"/>
  <c r="G13"/>
  <c r="F12"/>
  <c r="F13"/>
  <c r="B12"/>
  <c r="B13"/>
  <c r="H34" i="17"/>
  <c r="H35"/>
  <c r="H36"/>
  <c r="H33" i="18"/>
  <c r="H34"/>
  <c r="H35"/>
  <c r="C6" l="1"/>
  <c r="G6" s="1"/>
  <c r="G7" i="17"/>
  <c r="F36"/>
  <c r="B23" i="18"/>
  <c r="F23" s="1"/>
  <c r="G35" i="17"/>
  <c r="G34"/>
  <c r="G33"/>
  <c r="G29"/>
  <c r="G28"/>
  <c r="G27"/>
  <c r="G26"/>
  <c r="G25"/>
  <c r="G24"/>
  <c r="G20"/>
  <c r="G13"/>
  <c r="G14"/>
  <c r="G12"/>
  <c r="G34" i="18"/>
  <c r="G33"/>
  <c r="G32"/>
  <c r="G28"/>
  <c r="G27"/>
  <c r="G26"/>
  <c r="G25"/>
  <c r="G24"/>
  <c r="G23"/>
  <c r="G19"/>
  <c r="G11"/>
  <c r="H19"/>
  <c r="H23"/>
  <c r="H24"/>
  <c r="H25"/>
  <c r="H26"/>
  <c r="H27"/>
  <c r="H28"/>
  <c r="H32"/>
  <c r="H11"/>
  <c r="B18"/>
  <c r="F18" s="1"/>
  <c r="B19"/>
  <c r="F19" s="1"/>
  <c r="B22"/>
  <c r="F22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34"/>
  <c r="F34" s="1"/>
  <c r="B11"/>
  <c r="F11" s="1"/>
  <c r="H14" i="17"/>
  <c r="H13"/>
  <c r="H20"/>
  <c r="H24"/>
  <c r="H25"/>
  <c r="H26"/>
  <c r="H27"/>
  <c r="H28"/>
  <c r="H29"/>
  <c r="H33"/>
  <c r="H12"/>
  <c r="F14"/>
  <c r="F13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<sst xmlns="http://schemas.openxmlformats.org/spreadsheetml/2006/main" count="109" uniqueCount="68">
  <si>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</si>
  <si>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</si>
  <si>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</si>
  <si>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</si>
  <si>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</si>
  <si>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</si>
  <si>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</si>
  <si>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</si>
  <si>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</si>
  <si>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</si>
  <si>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</si>
  <si>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Кофейный напиток с молоком</t>
  </si>
  <si>
    <t>100</t>
  </si>
  <si>
    <t>Чай с сахаром</t>
  </si>
  <si>
    <t>180</t>
  </si>
  <si>
    <t>10/20/30</t>
  </si>
  <si>
    <t>50</t>
  </si>
  <si>
    <t>70</t>
  </si>
  <si>
    <t>200</t>
  </si>
  <si>
    <t>20/30</t>
  </si>
  <si>
    <t>20/20</t>
  </si>
  <si>
    <t>60</t>
  </si>
  <si>
    <t>30</t>
  </si>
  <si>
    <t>5/15/30</t>
  </si>
  <si>
    <t>140</t>
  </si>
  <si>
    <t>Бутерброд с маслом и повидлом</t>
  </si>
  <si>
    <t>Фрукт (яблоко)</t>
  </si>
  <si>
    <t>Хлеб пшеничный/ржаной витаминизированный</t>
  </si>
  <si>
    <t>20</t>
  </si>
  <si>
    <t>Калорийность блюд</t>
  </si>
  <si>
    <t>124,08</t>
  </si>
  <si>
    <t>141,8</t>
  </si>
  <si>
    <t>136,8</t>
  </si>
  <si>
    <t>121,6</t>
  </si>
  <si>
    <t>156</t>
  </si>
  <si>
    <t>Кисель плодово-ягодный</t>
  </si>
  <si>
    <t>Хлеб пшеничный витамин.</t>
  </si>
  <si>
    <t>55</t>
  </si>
  <si>
    <t>45</t>
  </si>
  <si>
    <t>97,7</t>
  </si>
  <si>
    <t>102,85</t>
  </si>
  <si>
    <t>130</t>
  </si>
  <si>
    <t>73,27</t>
  </si>
  <si>
    <t>83,57</t>
  </si>
  <si>
    <t>Каша манная молочная жидкая с/м</t>
  </si>
  <si>
    <t>Суп молочный с вермишелью</t>
  </si>
  <si>
    <t>Печенье</t>
  </si>
  <si>
    <t>15</t>
  </si>
  <si>
    <t>120</t>
  </si>
  <si>
    <t>46,87</t>
  </si>
  <si>
    <t>108,9</t>
  </si>
  <si>
    <t>62,3</t>
  </si>
  <si>
    <t>87,12</t>
  </si>
  <si>
    <t>Салат из белокочанной капусты с морковью и м/р</t>
  </si>
  <si>
    <t>Пюре картофельное</t>
  </si>
  <si>
    <t>54,04</t>
  </si>
  <si>
    <t>32,42</t>
  </si>
  <si>
    <t>Объем порций (г.), Возраст 3-7</t>
  </si>
  <si>
    <t xml:space="preserve">Объем порций (г.), Возраст 1,5-3 </t>
  </si>
  <si>
    <t>Котлета рыбная</t>
  </si>
  <si>
    <t>Суп картофельный с горохом, гренками</t>
  </si>
  <si>
    <t>116,7</t>
  </si>
  <si>
    <t>179</t>
  </si>
  <si>
    <t>137,2</t>
  </si>
  <si>
    <t>97,25</t>
  </si>
  <si>
    <t>157</t>
  </si>
  <si>
    <t>109,76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</si>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</sst>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6" sqref="D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5" t="s">
        <v>67</v>
      </c>
      <c r="C2" s="35"/>
      <c r="D2" s="36"/>
      <c r="F2" s="35" t="str">
        <f>B2</f>
        <v>Утверждаю: Заведующий МАДОУ</v>
      </c>
      <c r="G2" s="35"/>
      <c r="H2" s="36"/>
    </row>
    <row r="3" spans="2:8">
      <c r="B3" s="8"/>
      <c r="C3" s="11" t="s">
        <v>4</v>
      </c>
      <c r="D3" s="1"/>
      <c r="E3" s="5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3">
        <v>44411</v>
      </c>
      <c r="D7" s="43"/>
      <c r="F7" s="4"/>
      <c r="G7" s="43">
        <f>C7</f>
        <v>44411</v>
      </c>
      <c r="H7" s="43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9" t="s">
        <v>0</v>
      </c>
      <c r="C9" s="41" t="s">
        <v>57</v>
      </c>
      <c r="D9" s="41" t="s">
        <v>29</v>
      </c>
      <c r="F9" s="39" t="s">
        <v>0</v>
      </c>
      <c r="G9" s="41" t="s">
        <v>57</v>
      </c>
      <c r="H9" s="41" t="s">
        <v>29</v>
      </c>
    </row>
    <row r="10" spans="2:8" ht="37.5" customHeight="1">
      <c r="B10" s="40"/>
      <c r="C10" s="42"/>
      <c r="D10" s="42"/>
      <c r="F10" s="40"/>
      <c r="G10" s="42"/>
      <c r="H10" s="4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44</v>
      </c>
      <c r="C12" s="10" t="s">
        <v>9</v>
      </c>
      <c r="D12" s="10" t="s">
        <v>31</v>
      </c>
      <c r="F12" s="5" t="str">
        <f t="shared" ref="F12:H13" si="0">B12</f>
        <v>Каша манная молочная жидкая с/м</v>
      </c>
      <c r="G12" s="10" t="str">
        <f t="shared" si="0"/>
        <v>160</v>
      </c>
      <c r="H12" s="10" t="str">
        <f t="shared" si="0"/>
        <v>141,8</v>
      </c>
    </row>
    <row r="13" spans="2:8">
      <c r="B13" s="5" t="s">
        <v>25</v>
      </c>
      <c r="C13" s="10" t="s">
        <v>15</v>
      </c>
      <c r="D13" s="10" t="s">
        <v>34</v>
      </c>
      <c r="F13" s="5" t="str">
        <f t="shared" si="0"/>
        <v>Бутерброд с маслом и повидлом</v>
      </c>
      <c r="G13" s="10" t="str">
        <f t="shared" si="0"/>
        <v>10/20/30</v>
      </c>
      <c r="H13" s="10" t="str">
        <f t="shared" si="0"/>
        <v>156</v>
      </c>
    </row>
    <row r="14" spans="2:8">
      <c r="B14" s="5" t="s">
        <v>11</v>
      </c>
      <c r="C14" s="10" t="s">
        <v>14</v>
      </c>
      <c r="D14" s="10" t="s">
        <v>32</v>
      </c>
      <c r="F14" s="5" t="str">
        <f t="shared" ref="F14:F36" si="1">B14</f>
        <v>Кофейный напиток с молоком</v>
      </c>
      <c r="G14" s="10" t="str">
        <f t="shared" ref="G14:H35" si="2">C14</f>
        <v>180</v>
      </c>
      <c r="H14" s="10" t="str">
        <f t="shared" si="2"/>
        <v>136,8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1"/>
        <v>Завтрак 2</v>
      </c>
      <c r="G19" s="10"/>
      <c r="H19" s="10"/>
    </row>
    <row r="20" spans="2:8">
      <c r="B20" s="5" t="s">
        <v>26</v>
      </c>
      <c r="C20" s="10" t="s">
        <v>12</v>
      </c>
      <c r="D20" s="10" t="s">
        <v>37</v>
      </c>
      <c r="F20" s="5" t="str">
        <f t="shared" si="1"/>
        <v>Фрукт (яблоко)</v>
      </c>
      <c r="G20" s="10" t="str">
        <f t="shared" si="2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1"/>
        <v>Обед</v>
      </c>
      <c r="G23" s="10"/>
      <c r="H23" s="10"/>
    </row>
    <row r="24" spans="2:8">
      <c r="B24" s="5" t="s">
        <v>53</v>
      </c>
      <c r="C24" s="10" t="s">
        <v>16</v>
      </c>
      <c r="D24" s="10" t="s">
        <v>55</v>
      </c>
      <c r="F24" s="5" t="str">
        <f t="shared" si="1"/>
        <v>Салат из белокочанной капусты с морковью и м/р</v>
      </c>
      <c r="G24" s="10" t="str">
        <f t="shared" si="2"/>
        <v>50</v>
      </c>
      <c r="H24" s="10" t="str">
        <f t="shared" si="2"/>
        <v>54,04</v>
      </c>
    </row>
    <row r="25" spans="2:8">
      <c r="B25" s="5" t="s">
        <v>60</v>
      </c>
      <c r="C25" s="10" t="s">
        <v>14</v>
      </c>
      <c r="D25" s="10" t="s">
        <v>61</v>
      </c>
      <c r="F25" s="5" t="str">
        <f t="shared" si="1"/>
        <v>Суп картофельный с горохом, гренками</v>
      </c>
      <c r="G25" s="10" t="str">
        <f t="shared" si="2"/>
        <v>180</v>
      </c>
      <c r="H25" s="10" t="str">
        <f t="shared" si="2"/>
        <v>116,7</v>
      </c>
    </row>
    <row r="26" spans="2:8">
      <c r="B26" s="5" t="s">
        <v>59</v>
      </c>
      <c r="C26" s="10" t="s">
        <v>17</v>
      </c>
      <c r="D26" s="10" t="s">
        <v>62</v>
      </c>
      <c r="F26" s="5" t="str">
        <f t="shared" si="1"/>
        <v>Котлета рыбная</v>
      </c>
      <c r="G26" s="10" t="str">
        <f t="shared" si="2"/>
        <v>70</v>
      </c>
      <c r="H26" s="10" t="str">
        <f t="shared" si="2"/>
        <v>179</v>
      </c>
    </row>
    <row r="27" spans="2:8">
      <c r="B27" s="5" t="s">
        <v>54</v>
      </c>
      <c r="C27" s="10" t="s">
        <v>10</v>
      </c>
      <c r="D27" s="10" t="s">
        <v>63</v>
      </c>
      <c r="F27" s="5" t="str">
        <f t="shared" si="1"/>
        <v>Пюре картофельное</v>
      </c>
      <c r="G27" s="10" t="str">
        <f t="shared" si="2"/>
        <v>150</v>
      </c>
      <c r="H27" s="10" t="str">
        <f t="shared" si="2"/>
        <v>137,2</v>
      </c>
    </row>
    <row r="28" spans="2:8">
      <c r="B28" s="5" t="s">
        <v>35</v>
      </c>
      <c r="C28" s="10" t="s">
        <v>18</v>
      </c>
      <c r="D28" s="10" t="s">
        <v>39</v>
      </c>
      <c r="F28" s="5" t="str">
        <f t="shared" si="1"/>
        <v>Кисель плодово-ягодный</v>
      </c>
      <c r="G28" s="10" t="str">
        <f t="shared" si="2"/>
        <v>200</v>
      </c>
      <c r="H28" s="10" t="str">
        <f t="shared" si="2"/>
        <v>97,7</v>
      </c>
    </row>
    <row r="29" spans="2:8">
      <c r="B29" s="5" t="s">
        <v>27</v>
      </c>
      <c r="C29" s="10" t="s">
        <v>19</v>
      </c>
      <c r="D29" s="10" t="s">
        <v>40</v>
      </c>
      <c r="F29" s="5" t="str">
        <f t="shared" si="1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1"/>
        <v>Полдник</v>
      </c>
      <c r="G32" s="10"/>
      <c r="H32" s="10"/>
    </row>
    <row r="33" spans="2:8">
      <c r="B33" s="5" t="s">
        <v>13</v>
      </c>
      <c r="C33" s="10" t="s">
        <v>9</v>
      </c>
      <c r="D33" s="10" t="s">
        <v>16</v>
      </c>
      <c r="F33" s="5" t="str">
        <f t="shared" si="1"/>
        <v>Чай с сахаром</v>
      </c>
      <c r="G33" s="10" t="str">
        <f t="shared" si="2"/>
        <v>160</v>
      </c>
      <c r="H33" s="10" t="str">
        <f t="shared" si="2"/>
        <v>50</v>
      </c>
    </row>
    <row r="34" spans="2:8">
      <c r="B34" s="5" t="s">
        <v>45</v>
      </c>
      <c r="C34" s="10" t="s">
        <v>10</v>
      </c>
      <c r="D34" s="32" t="s">
        <v>50</v>
      </c>
      <c r="F34" s="5" t="str">
        <f t="shared" si="1"/>
        <v>Суп молочный с вермишелью</v>
      </c>
      <c r="G34" s="10" t="str">
        <f t="shared" si="2"/>
        <v>150</v>
      </c>
      <c r="H34" s="10" t="str">
        <f t="shared" si="2"/>
        <v>108,9</v>
      </c>
    </row>
    <row r="35" spans="2:8">
      <c r="B35" s="5" t="s">
        <v>46</v>
      </c>
      <c r="C35" s="10" t="s">
        <v>47</v>
      </c>
      <c r="D35" s="33" t="s">
        <v>51</v>
      </c>
      <c r="F35" s="5" t="str">
        <f t="shared" si="1"/>
        <v>Печенье</v>
      </c>
      <c r="G35" s="10" t="str">
        <f t="shared" si="2"/>
        <v>15</v>
      </c>
      <c r="H35" s="10" t="str">
        <f t="shared" si="2"/>
        <v>62,3</v>
      </c>
    </row>
    <row r="36" spans="2:8">
      <c r="B36" s="5" t="s">
        <v>36</v>
      </c>
      <c r="C36" s="10" t="s">
        <v>28</v>
      </c>
      <c r="D36" s="10" t="s">
        <v>38</v>
      </c>
      <c r="F36" s="5" t="str">
        <f t="shared" si="1"/>
        <v>Хлеб пшеничный витамин.</v>
      </c>
      <c r="G36" s="30">
        <v>20</v>
      </c>
      <c r="H36" s="10" t="str">
        <f t="shared" ref="H36" si="3">D36</f>
        <v>45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67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24" customHeight="1">
      <c r="B4" s="27"/>
      <c r="C4" s="27"/>
      <c r="D4" s="26"/>
      <c r="F4" s="27"/>
      <c r="G4" s="27"/>
      <c r="H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48">
        <f>сад!C7</f>
        <v>44411</v>
      </c>
      <c r="D6" s="48"/>
      <c r="F6" s="24"/>
      <c r="G6" s="48">
        <f>C6</f>
        <v>44411</v>
      </c>
      <c r="H6" s="48"/>
    </row>
    <row r="7" spans="2:8" ht="20.25">
      <c r="B7" s="46" t="s">
        <v>1</v>
      </c>
      <c r="C7" s="46"/>
      <c r="D7" s="47"/>
      <c r="F7" s="46" t="s">
        <v>1</v>
      </c>
      <c r="G7" s="46"/>
      <c r="H7" s="47"/>
    </row>
    <row r="8" spans="2:8" ht="18.75" customHeight="1">
      <c r="B8" s="44" t="s">
        <v>0</v>
      </c>
      <c r="C8" s="41" t="s">
        <v>58</v>
      </c>
      <c r="D8" s="49" t="s">
        <v>29</v>
      </c>
      <c r="F8" s="44" t="s">
        <v>0</v>
      </c>
      <c r="G8" s="41" t="s">
        <v>58</v>
      </c>
      <c r="H8" s="49" t="s">
        <v>29</v>
      </c>
    </row>
    <row r="9" spans="2:8" ht="37.5" customHeight="1">
      <c r="B9" s="45"/>
      <c r="C9" s="42"/>
      <c r="D9" s="50"/>
      <c r="F9" s="45"/>
      <c r="G9" s="42"/>
      <c r="H9" s="50"/>
    </row>
    <row r="10" spans="2:8">
      <c r="B10" s="23" t="s">
        <v>8</v>
      </c>
      <c r="C10" s="23"/>
      <c r="D10" s="20"/>
      <c r="F10" s="23" t="s">
        <v>8</v>
      </c>
      <c r="G10" s="23"/>
      <c r="H10" s="20"/>
    </row>
    <row r="11" spans="2:8">
      <c r="B11" s="21" t="str">
        <f>сад!B12</f>
        <v>Каша манная молочная жидкая с/м</v>
      </c>
      <c r="C11" s="20" t="s">
        <v>24</v>
      </c>
      <c r="D11" s="20" t="s">
        <v>30</v>
      </c>
      <c r="F11" s="21" t="str">
        <f>B11</f>
        <v>Каша манная молочная жидкая с/м</v>
      </c>
      <c r="G11" s="20" t="str">
        <f>C11</f>
        <v>140</v>
      </c>
      <c r="H11" s="20" t="str">
        <f>D11</f>
        <v>124,08</v>
      </c>
    </row>
    <row r="12" spans="2:8">
      <c r="B12" s="21" t="str">
        <f>сад!B13</f>
        <v>Бутерброд с маслом и повидлом</v>
      </c>
      <c r="C12" s="20" t="s">
        <v>23</v>
      </c>
      <c r="D12" s="20" t="s">
        <v>41</v>
      </c>
      <c r="F12" s="21" t="str">
        <f t="shared" ref="F12:F13" si="0">B12</f>
        <v>Бутерброд с маслом и повидлом</v>
      </c>
      <c r="G12" s="20" t="str">
        <f t="shared" ref="G12:G13" si="1">C12</f>
        <v>5/15/30</v>
      </c>
      <c r="H12" s="20" t="str">
        <f t="shared" ref="H12:H13" si="2">D12</f>
        <v>130</v>
      </c>
    </row>
    <row r="13" spans="2:8">
      <c r="B13" s="21" t="str">
        <f>сад!B14</f>
        <v>Кофейный напиток с молоком</v>
      </c>
      <c r="C13" s="20" t="s">
        <v>9</v>
      </c>
      <c r="D13" s="20" t="s">
        <v>33</v>
      </c>
      <c r="F13" s="21" t="str">
        <f t="shared" si="0"/>
        <v>Кофейный напиток с молоком</v>
      </c>
      <c r="G13" s="20" t="str">
        <f t="shared" si="1"/>
        <v>160</v>
      </c>
      <c r="H13" s="20" t="str">
        <f t="shared" si="2"/>
        <v>121,6</v>
      </c>
    </row>
    <row r="14" spans="2:8">
      <c r="B14" s="21"/>
      <c r="C14" s="20"/>
      <c r="D14" s="20"/>
      <c r="F14" s="21"/>
      <c r="G14" s="20"/>
      <c r="H14" s="20"/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ref="F18:F34" si="3">B18</f>
        <v>Завтрак 2</v>
      </c>
      <c r="G18" s="20"/>
      <c r="H18" s="20"/>
    </row>
    <row r="19" spans="2:8">
      <c r="B19" s="21" t="str">
        <f>сад!B20</f>
        <v>Фрукт (яблоко)</v>
      </c>
      <c r="C19" s="20" t="s">
        <v>12</v>
      </c>
      <c r="D19" s="20" t="s">
        <v>37</v>
      </c>
      <c r="F19" s="21" t="str">
        <f t="shared" si="3"/>
        <v>Фрукт (яблоко)</v>
      </c>
      <c r="G19" s="20" t="str">
        <f t="shared" ref="G19:H34" si="4">C19</f>
        <v>100</v>
      </c>
      <c r="H19" s="20" t="str">
        <f t="shared" si="4"/>
        <v>55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3"/>
        <v>Обед</v>
      </c>
      <c r="G22" s="20"/>
      <c r="H22" s="20"/>
    </row>
    <row r="23" spans="2:8">
      <c r="B23" s="21" t="str">
        <f>сад!B24</f>
        <v>Салат из белокочанной капусты с морковью и м/р</v>
      </c>
      <c r="C23" s="20" t="s">
        <v>22</v>
      </c>
      <c r="D23" s="20" t="s">
        <v>56</v>
      </c>
      <c r="F23" s="21" t="str">
        <f t="shared" si="3"/>
        <v>Салат из белокочанной капусты с морковью и м/р</v>
      </c>
      <c r="G23" s="20" t="str">
        <f t="shared" si="4"/>
        <v>30</v>
      </c>
      <c r="H23" s="20" t="str">
        <f t="shared" si="4"/>
        <v>32,42</v>
      </c>
    </row>
    <row r="24" spans="2:8">
      <c r="B24" s="21" t="str">
        <f>сад!B25</f>
        <v>Суп картофельный с горохом, гренками</v>
      </c>
      <c r="C24" s="20" t="s">
        <v>10</v>
      </c>
      <c r="D24" s="20" t="s">
        <v>64</v>
      </c>
      <c r="F24" s="21" t="str">
        <f t="shared" si="3"/>
        <v>Суп картофельный с горохом, гренками</v>
      </c>
      <c r="G24" s="20" t="str">
        <f t="shared" si="4"/>
        <v>150</v>
      </c>
      <c r="H24" s="20" t="str">
        <f t="shared" si="4"/>
        <v>97,25</v>
      </c>
    </row>
    <row r="25" spans="2:8">
      <c r="B25" s="21" t="str">
        <f>сад!B26</f>
        <v>Котлета рыбная</v>
      </c>
      <c r="C25" s="20" t="s">
        <v>21</v>
      </c>
      <c r="D25" s="20" t="s">
        <v>65</v>
      </c>
      <c r="F25" s="21" t="str">
        <f t="shared" si="3"/>
        <v>Котлета рыбная</v>
      </c>
      <c r="G25" s="20" t="str">
        <f t="shared" si="4"/>
        <v>60</v>
      </c>
      <c r="H25" s="20" t="str">
        <f t="shared" si="4"/>
        <v>157</v>
      </c>
    </row>
    <row r="26" spans="2:8">
      <c r="B26" s="21" t="str">
        <f>сад!B27</f>
        <v>Пюре картофельное</v>
      </c>
      <c r="C26" s="20" t="s">
        <v>48</v>
      </c>
      <c r="D26" s="20" t="s">
        <v>66</v>
      </c>
      <c r="F26" s="21" t="str">
        <f t="shared" si="3"/>
        <v>Пюре картофельное</v>
      </c>
      <c r="G26" s="20" t="str">
        <f t="shared" si="4"/>
        <v>120</v>
      </c>
      <c r="H26" s="20" t="str">
        <f t="shared" si="4"/>
        <v>109,76</v>
      </c>
    </row>
    <row r="27" spans="2:8">
      <c r="B27" s="21" t="str">
        <f>сад!B28</f>
        <v>Кисель плодово-ягодный</v>
      </c>
      <c r="C27" s="20" t="s">
        <v>10</v>
      </c>
      <c r="D27" s="20" t="s">
        <v>42</v>
      </c>
      <c r="F27" s="21" t="str">
        <f t="shared" si="3"/>
        <v>Кисель плодово-ягодный</v>
      </c>
      <c r="G27" s="20" t="str">
        <f t="shared" si="4"/>
        <v>150</v>
      </c>
      <c r="H27" s="20" t="str">
        <f t="shared" si="4"/>
        <v>73,27</v>
      </c>
    </row>
    <row r="28" spans="2:8">
      <c r="B28" s="21" t="str">
        <f>сад!B29</f>
        <v>Хлеб пшеничный/ржаной витаминизированный</v>
      </c>
      <c r="C28" s="20" t="s">
        <v>20</v>
      </c>
      <c r="D28" s="20" t="s">
        <v>43</v>
      </c>
      <c r="F28" s="21" t="str">
        <f t="shared" si="3"/>
        <v>Хлеб пшеничный/ржаной витаминизированный</v>
      </c>
      <c r="G28" s="20" t="str">
        <f t="shared" si="4"/>
        <v>20/20</v>
      </c>
      <c r="H28" s="20" t="str">
        <f t="shared" si="4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сад!B32</f>
        <v>Полдник</v>
      </c>
      <c r="C31" s="22"/>
      <c r="D31" s="22"/>
      <c r="F31" s="23" t="str">
        <f t="shared" si="3"/>
        <v>Полдник</v>
      </c>
      <c r="G31" s="20"/>
      <c r="H31" s="20"/>
    </row>
    <row r="32" spans="2:8">
      <c r="B32" s="21" t="str">
        <f>сад!B33</f>
        <v>Чай с сахаром</v>
      </c>
      <c r="C32" s="20" t="s">
        <v>10</v>
      </c>
      <c r="D32" s="20" t="s">
        <v>49</v>
      </c>
      <c r="F32" s="21" t="str">
        <f t="shared" si="3"/>
        <v>Чай с сахаром</v>
      </c>
      <c r="G32" s="20" t="str">
        <f t="shared" si="4"/>
        <v>150</v>
      </c>
      <c r="H32" s="20" t="str">
        <f t="shared" si="4"/>
        <v>46,87</v>
      </c>
    </row>
    <row r="33" spans="2:8">
      <c r="B33" s="21" t="str">
        <f>сад!B34</f>
        <v>Суп молочный с вермишелью</v>
      </c>
      <c r="C33" s="20" t="s">
        <v>48</v>
      </c>
      <c r="D33" s="34" t="s">
        <v>52</v>
      </c>
      <c r="F33" s="21" t="str">
        <f t="shared" si="3"/>
        <v>Суп молочный с вермишелью</v>
      </c>
      <c r="G33" s="20" t="str">
        <f t="shared" si="4"/>
        <v>120</v>
      </c>
      <c r="H33" s="20" t="str">
        <f t="shared" si="4"/>
        <v>87,12</v>
      </c>
    </row>
    <row r="34" spans="2:8">
      <c r="B34" s="21" t="str">
        <f>сад!B35</f>
        <v>Печенье</v>
      </c>
      <c r="C34" s="20" t="s">
        <v>47</v>
      </c>
      <c r="D34" s="34" t="s">
        <v>51</v>
      </c>
      <c r="F34" s="21" t="str">
        <f t="shared" si="3"/>
        <v>Печенье</v>
      </c>
      <c r="G34" s="20" t="str">
        <f t="shared" si="4"/>
        <v>15</v>
      </c>
      <c r="H34" s="20" t="str">
        <f t="shared" si="4"/>
        <v>62,3</v>
      </c>
    </row>
    <row r="35" spans="2:8">
      <c r="B35" s="21" t="s">
        <v>36</v>
      </c>
      <c r="C35" s="20" t="s">
        <v>28</v>
      </c>
      <c r="D35" s="20" t="s">
        <v>38</v>
      </c>
      <c r="F35" s="21" t="s">
        <v>36</v>
      </c>
      <c r="G35" s="31">
        <v>20</v>
      </c>
      <c r="H35" s="20" t="str">
        <f t="shared" ref="H35" si="5">D35</f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2020-12-29T08:15:41Z</cp:lastPrinted>
  <dcterms:created xsi:type="dcterms:W3CDTF">1996-10-08T23:32:33Z</dcterms:created>
  <dcterms:modified xsi:type="dcterms:W3CDTF">2021-07-22T05:26:00Z</dcterms:modified>
</cp:coreProperties>
</file>