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H2" i="19"/>
  <c r="H2" i="17"/>
  <c r="F13" i="19"/>
  <c r="G13"/>
  <c r="H13"/>
  <c r="F14"/>
  <c r="G14"/>
  <c r="H14"/>
  <c r="F13" i="17"/>
  <c r="G13"/>
  <c r="H13"/>
  <c r="F14"/>
  <c r="G14"/>
  <c r="H14"/>
  <c r="G35" i="19"/>
  <c r="H35"/>
  <c r="B35"/>
  <c r="F35" s="1"/>
  <c r="F35" i="17"/>
  <c r="G35"/>
  <c r="H35"/>
  <c r="C7" i="19"/>
  <c r="G7" s="1"/>
  <c r="G7" i="17"/>
  <c r="G34"/>
  <c r="G33"/>
  <c r="G29"/>
  <c r="G28"/>
  <c r="G27"/>
  <c r="G26"/>
  <c r="G25"/>
  <c r="G24"/>
  <c r="G20"/>
  <c r="G12"/>
  <c r="G34" i="19"/>
  <c r="G33"/>
  <c r="G29"/>
  <c r="G28"/>
  <c r="G27"/>
  <c r="G26"/>
  <c r="G25"/>
  <c r="G24"/>
  <c r="G20"/>
  <c r="G12"/>
  <c r="H24"/>
  <c r="H25"/>
  <c r="H26"/>
  <c r="H27"/>
  <c r="H28"/>
  <c r="H29"/>
  <c r="H33"/>
  <c r="H34"/>
  <c r="F12" i="17"/>
  <c r="H12"/>
  <c r="H12" i="19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<sst xmlns="http://schemas.openxmlformats.org/spreadsheetml/2006/main" count="103" uniqueCount="63">
  <si>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</si>
  <si>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</si>
  <si>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</si>
  <si>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</si>
  <si>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</si>
  <si>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</si>
  <si>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</si>
  <si>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</si>
  <si>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</si>
  <si>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</si>
  <si>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</si>
  <si>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</si>
  <si>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</si>
  <si>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Напиток из смородины с витамином С</t>
  </si>
  <si>
    <t>200</t>
  </si>
  <si>
    <t>50</t>
  </si>
  <si>
    <t>70</t>
  </si>
  <si>
    <t>20/30</t>
  </si>
  <si>
    <t>30</t>
  </si>
  <si>
    <t>60</t>
  </si>
  <si>
    <t>120</t>
  </si>
  <si>
    <t>20/20</t>
  </si>
  <si>
    <t>Хлеб пшеничный/ржаной витаминизированный</t>
  </si>
  <si>
    <t>Бутерброд с маслом и повидлом</t>
  </si>
  <si>
    <t>Калорийность блюд</t>
  </si>
  <si>
    <t>156</t>
  </si>
  <si>
    <t>136,8</t>
  </si>
  <si>
    <t>78</t>
  </si>
  <si>
    <t>104</t>
  </si>
  <si>
    <t>63</t>
  </si>
  <si>
    <t>102,85</t>
  </si>
  <si>
    <t>130</t>
  </si>
  <si>
    <t>121,6</t>
  </si>
  <si>
    <t>83,57</t>
  </si>
  <si>
    <t>Чай с сахаром</t>
  </si>
  <si>
    <t>Хлеб пшеничный витаминизированный</t>
  </si>
  <si>
    <t>20</t>
  </si>
  <si>
    <t>45</t>
  </si>
  <si>
    <t>52,2</t>
  </si>
  <si>
    <t>10/20/30</t>
  </si>
  <si>
    <t>55</t>
  </si>
  <si>
    <t>Рагу овощное</t>
  </si>
  <si>
    <t>5/15/30</t>
  </si>
  <si>
    <t>116,14</t>
  </si>
  <si>
    <t>96,78</t>
  </si>
  <si>
    <t>Салат  из белокочанной капусты с морковью, м/р</t>
  </si>
  <si>
    <t>Печень тушеная в соусе</t>
  </si>
  <si>
    <t>54,04</t>
  </si>
  <si>
    <t>32,42</t>
  </si>
  <si>
    <t>119,48</t>
  </si>
  <si>
    <t>102,41</t>
  </si>
  <si>
    <t>Объем порций (г.), Возраст 3-7</t>
  </si>
  <si>
    <t xml:space="preserve">Объем порций (г.), Возраст 1,5-3 </t>
  </si>
  <si>
    <t>Суп молочный с вермишелью</t>
  </si>
  <si>
    <t>145,2</t>
  </si>
  <si>
    <t>116,7</t>
  </si>
  <si>
    <t>Каша гречневая рассыпчатая с овощами</t>
  </si>
  <si>
    <t>227,01</t>
  </si>
  <si>
    <t>108,9</t>
  </si>
  <si>
    <t>97,25</t>
  </si>
  <si>
    <t>181,61</t>
  </si>
  <si>
    <t>Суп картофельный с горохом, гренками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</si>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</sst>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62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44424</v>
      </c>
      <c r="D7" s="21"/>
      <c r="F7" s="4"/>
      <c r="G7" s="21">
        <f>C7</f>
        <v>44424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51</v>
      </c>
      <c r="D9" s="22" t="s">
        <v>24</v>
      </c>
      <c r="F9" s="17" t="s">
        <v>0</v>
      </c>
      <c r="G9" s="22" t="s">
        <v>51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14</v>
      </c>
      <c r="D12" s="10" t="s">
        <v>54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23</v>
      </c>
      <c r="C13" s="10" t="s">
        <v>39</v>
      </c>
      <c r="D13" s="10" t="s">
        <v>25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14</v>
      </c>
      <c r="D14" s="10" t="s">
        <v>26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29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45</v>
      </c>
      <c r="C24" s="10" t="s">
        <v>15</v>
      </c>
      <c r="D24" s="10" t="s">
        <v>47</v>
      </c>
      <c r="F24" s="5" t="str">
        <f t="shared" si="3"/>
        <v>Салат  из белокочанной капусты с морковью, м/р</v>
      </c>
      <c r="G24" s="10" t="str">
        <f t="shared" si="4"/>
        <v>50</v>
      </c>
      <c r="H24" s="10" t="str">
        <f t="shared" si="4"/>
        <v>54,04</v>
      </c>
    </row>
    <row r="25" spans="2:8">
      <c r="B25" s="5" t="s">
        <v>61</v>
      </c>
      <c r="C25" s="10" t="s">
        <v>10</v>
      </c>
      <c r="D25" s="10" t="s">
        <v>55</v>
      </c>
      <c r="F25" s="5" t="str">
        <f t="shared" si="3"/>
        <v>Суп картофельный с горохом, гренками</v>
      </c>
      <c r="G25" s="10" t="str">
        <f t="shared" si="4"/>
        <v>180</v>
      </c>
      <c r="H25" s="10" t="str">
        <f t="shared" si="4"/>
        <v>116,7</v>
      </c>
    </row>
    <row r="26" spans="2:8">
      <c r="B26" s="5" t="s">
        <v>46</v>
      </c>
      <c r="C26" s="10" t="s">
        <v>16</v>
      </c>
      <c r="D26" s="10" t="s">
        <v>49</v>
      </c>
      <c r="F26" s="5" t="str">
        <f t="shared" si="3"/>
        <v>Печень тушеная в соусе</v>
      </c>
      <c r="G26" s="10" t="str">
        <f t="shared" si="4"/>
        <v>70</v>
      </c>
      <c r="H26" s="10" t="str">
        <f t="shared" si="4"/>
        <v>119,48</v>
      </c>
    </row>
    <row r="27" spans="2:8">
      <c r="B27" s="5" t="s">
        <v>56</v>
      </c>
      <c r="C27" s="10" t="s">
        <v>9</v>
      </c>
      <c r="D27" s="10" t="s">
        <v>57</v>
      </c>
      <c r="F27" s="5" t="str">
        <f t="shared" si="3"/>
        <v>Каша гречневая рассыпчатая с овощами</v>
      </c>
      <c r="G27" s="10" t="str">
        <f t="shared" si="4"/>
        <v>150</v>
      </c>
      <c r="H27" s="10" t="str">
        <f t="shared" si="4"/>
        <v>227,01</v>
      </c>
    </row>
    <row r="28" spans="2:8">
      <c r="B28" s="5" t="s">
        <v>13</v>
      </c>
      <c r="C28" s="10" t="s">
        <v>14</v>
      </c>
      <c r="D28" s="10" t="s">
        <v>28</v>
      </c>
      <c r="F28" s="5" t="str">
        <f t="shared" si="3"/>
        <v>Напиток из смородины с витамином С</v>
      </c>
      <c r="G28" s="10" t="str">
        <f t="shared" si="4"/>
        <v>200</v>
      </c>
      <c r="H28" s="10" t="str">
        <f t="shared" si="4"/>
        <v>104</v>
      </c>
    </row>
    <row r="29" spans="2:8">
      <c r="B29" s="5" t="s">
        <v>22</v>
      </c>
      <c r="C29" s="10" t="s">
        <v>17</v>
      </c>
      <c r="D29" s="10" t="s">
        <v>30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41</v>
      </c>
      <c r="C33" s="10" t="s">
        <v>10</v>
      </c>
      <c r="D33" s="10" t="s">
        <v>43</v>
      </c>
      <c r="F33" s="5" t="str">
        <f t="shared" si="3"/>
        <v>Рагу овощное</v>
      </c>
      <c r="G33" s="10" t="str">
        <f t="shared" si="4"/>
        <v>180</v>
      </c>
      <c r="H33" s="10" t="str">
        <f t="shared" si="4"/>
        <v>116,14</v>
      </c>
    </row>
    <row r="34" spans="2:8">
      <c r="B34" s="5" t="s">
        <v>34</v>
      </c>
      <c r="C34" s="10" t="s">
        <v>14</v>
      </c>
      <c r="D34" s="10" t="s">
        <v>40</v>
      </c>
      <c r="F34" s="5" t="str">
        <f t="shared" si="3"/>
        <v>Чай с сахаром</v>
      </c>
      <c r="G34" s="10" t="str">
        <f t="shared" si="4"/>
        <v>200</v>
      </c>
      <c r="H34" s="10" t="str">
        <f t="shared" si="4"/>
        <v>55</v>
      </c>
    </row>
    <row r="35" spans="2:8">
      <c r="B35" s="5" t="s">
        <v>35</v>
      </c>
      <c r="C35" s="10" t="s">
        <v>36</v>
      </c>
      <c r="D35" s="10" t="s">
        <v>37</v>
      </c>
      <c r="F35" s="5" t="str">
        <f t="shared" ref="F35" si="5">B35</f>
        <v>Хлеб пшеничный витаминизированный</v>
      </c>
      <c r="G35" s="10" t="str">
        <f t="shared" ref="G35" si="6">C35</f>
        <v>20</v>
      </c>
      <c r="H35" s="10" t="str">
        <f t="shared" ref="H35" si="7">D35</f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62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f>сад!C7</f>
        <v>44424</v>
      </c>
      <c r="D7" s="21"/>
      <c r="F7" s="4"/>
      <c r="G7" s="21">
        <f>C7</f>
        <v>44424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52</v>
      </c>
      <c r="D9" s="22" t="s">
        <v>24</v>
      </c>
      <c r="F9" s="17" t="s">
        <v>0</v>
      </c>
      <c r="G9" s="22" t="s">
        <v>52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tr">
        <f>сад!B12</f>
        <v>Суп молочный с вермишелью</v>
      </c>
      <c r="C12" s="10" t="s">
        <v>9</v>
      </c>
      <c r="D12" s="10" t="s">
        <v>58</v>
      </c>
      <c r="F12" s="5" t="str">
        <f>B12</f>
        <v>Суп молочный с вермишелью</v>
      </c>
      <c r="G12" s="10" t="str">
        <f>C12</f>
        <v>150</v>
      </c>
      <c r="H12" s="10" t="str">
        <f>D12</f>
        <v>108,9</v>
      </c>
    </row>
    <row r="13" spans="2:8">
      <c r="B13" s="5" t="str">
        <f>сад!B13</f>
        <v>Бутерброд с маслом и повидлом</v>
      </c>
      <c r="C13" s="10" t="s">
        <v>42</v>
      </c>
      <c r="D13" s="10" t="s">
        <v>31</v>
      </c>
      <c r="F13" s="5" t="str">
        <f t="shared" ref="F13:F14" si="0">B13</f>
        <v>Бутерброд с маслом и повидлом</v>
      </c>
      <c r="G13" s="10" t="str">
        <f t="shared" ref="G13:G14" si="1">C13</f>
        <v>5/15/30</v>
      </c>
      <c r="H13" s="10" t="str">
        <f t="shared" ref="H13:H14" si="2">D13</f>
        <v>130</v>
      </c>
    </row>
    <row r="14" spans="2:8">
      <c r="B14" s="5" t="str">
        <f>сад!B14</f>
        <v>Кофейный напиток с молоком</v>
      </c>
      <c r="C14" s="10" t="s">
        <v>10</v>
      </c>
      <c r="D14" s="10" t="s">
        <v>32</v>
      </c>
      <c r="F14" s="5" t="str">
        <f t="shared" si="0"/>
        <v>Кофейный напиток с молоком</v>
      </c>
      <c r="G14" s="10" t="str">
        <f t="shared" si="1"/>
        <v>180</v>
      </c>
      <c r="H14" s="10" t="str">
        <f t="shared" si="2"/>
        <v>121,6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9</v>
      </c>
      <c r="D20" s="10" t="s">
        <v>29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">
        <v>29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tr">
        <f>сад!B24</f>
        <v>Салат  из белокочанной капусты с морковью, м/р</v>
      </c>
      <c r="C24" s="10" t="s">
        <v>18</v>
      </c>
      <c r="D24" s="16" t="s">
        <v>48</v>
      </c>
      <c r="F24" s="5" t="str">
        <f t="shared" si="3"/>
        <v>Салат  из белокочанной капусты с морковью, м/р</v>
      </c>
      <c r="G24" s="10" t="str">
        <f t="shared" si="4"/>
        <v>30</v>
      </c>
      <c r="H24" s="10" t="str">
        <f t="shared" si="4"/>
        <v>32,42</v>
      </c>
    </row>
    <row r="25" spans="2:8">
      <c r="B25" s="5" t="str">
        <f>сад!B25</f>
        <v>Суп картофельный с горохом, гренками</v>
      </c>
      <c r="C25" s="10" t="s">
        <v>9</v>
      </c>
      <c r="D25" s="16" t="s">
        <v>59</v>
      </c>
      <c r="F25" s="5" t="str">
        <f t="shared" si="3"/>
        <v>Суп картофельный с горохом, гренками</v>
      </c>
      <c r="G25" s="10" t="str">
        <f t="shared" si="4"/>
        <v>150</v>
      </c>
      <c r="H25" s="10" t="str">
        <f t="shared" si="4"/>
        <v>97,25</v>
      </c>
    </row>
    <row r="26" spans="2:8">
      <c r="B26" s="5" t="str">
        <f>сад!B26</f>
        <v>Печень тушеная в соусе</v>
      </c>
      <c r="C26" s="10" t="s">
        <v>19</v>
      </c>
      <c r="D26" s="16" t="s">
        <v>50</v>
      </c>
      <c r="F26" s="5" t="str">
        <f t="shared" si="3"/>
        <v>Печень тушеная в соусе</v>
      </c>
      <c r="G26" s="10" t="str">
        <f t="shared" si="4"/>
        <v>60</v>
      </c>
      <c r="H26" s="10" t="str">
        <f t="shared" si="4"/>
        <v>102,41</v>
      </c>
    </row>
    <row r="27" spans="2:8">
      <c r="B27" s="5" t="str">
        <f>сад!B27</f>
        <v>Каша гречневая рассыпчатая с овощами</v>
      </c>
      <c r="C27" s="10" t="s">
        <v>20</v>
      </c>
      <c r="D27" s="10" t="s">
        <v>60</v>
      </c>
      <c r="F27" s="5" t="str">
        <f t="shared" si="3"/>
        <v>Каша гречневая рассыпчатая с овощами</v>
      </c>
      <c r="G27" s="10" t="str">
        <f t="shared" si="4"/>
        <v>120</v>
      </c>
      <c r="H27" s="10" t="str">
        <f t="shared" si="4"/>
        <v>181,61</v>
      </c>
    </row>
    <row r="28" spans="2:8">
      <c r="B28" s="5" t="str">
        <f>сад!B28</f>
        <v>Напиток из смородины с витамином С</v>
      </c>
      <c r="C28" s="10" t="s">
        <v>9</v>
      </c>
      <c r="D28" s="10" t="s">
        <v>27</v>
      </c>
      <c r="F28" s="5" t="str">
        <f t="shared" si="3"/>
        <v>Напиток из смородины с витамином С</v>
      </c>
      <c r="G28" s="10" t="str">
        <f t="shared" si="4"/>
        <v>150</v>
      </c>
      <c r="H28" s="10" t="str">
        <f t="shared" si="4"/>
        <v>78</v>
      </c>
    </row>
    <row r="29" spans="2:8">
      <c r="B29" s="5" t="str">
        <f>сад!B29</f>
        <v>Хлеб пшеничный/ржаной витаминизированный</v>
      </c>
      <c r="C29" s="10" t="s">
        <v>21</v>
      </c>
      <c r="D29" s="10" t="s">
        <v>33</v>
      </c>
      <c r="F29" s="5" t="str">
        <f t="shared" si="3"/>
        <v>Хлеб пшеничный/ржаной витаминизированный</v>
      </c>
      <c r="G29" s="10" t="str">
        <f t="shared" si="4"/>
        <v>20/20</v>
      </c>
      <c r="H29" s="10" t="str">
        <f t="shared" si="4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tr">
        <f>сад!B33</f>
        <v>Рагу овощное</v>
      </c>
      <c r="C33" s="10" t="s">
        <v>9</v>
      </c>
      <c r="D33" s="10" t="s">
        <v>44</v>
      </c>
      <c r="F33" s="5" t="str">
        <f t="shared" si="3"/>
        <v>Рагу овощное</v>
      </c>
      <c r="G33" s="10" t="str">
        <f t="shared" si="4"/>
        <v>150</v>
      </c>
      <c r="H33" s="10" t="str">
        <f t="shared" si="4"/>
        <v>96,78</v>
      </c>
    </row>
    <row r="34" spans="2:8">
      <c r="B34" s="5" t="str">
        <f>сад!B34</f>
        <v>Чай с сахаром</v>
      </c>
      <c r="C34" s="10" t="s">
        <v>10</v>
      </c>
      <c r="D34" s="10" t="s">
        <v>38</v>
      </c>
      <c r="F34" s="5" t="str">
        <f t="shared" si="3"/>
        <v>Чай с сахаром</v>
      </c>
      <c r="G34" s="10" t="str">
        <f t="shared" si="4"/>
        <v>180</v>
      </c>
      <c r="H34" s="10" t="str">
        <f t="shared" si="4"/>
        <v>52,2</v>
      </c>
    </row>
    <row r="35" spans="2:8">
      <c r="B35" s="5" t="str">
        <f>сад!B35</f>
        <v>Хлеб пшеничный витаминизированный</v>
      </c>
      <c r="C35" s="10" t="s">
        <v>36</v>
      </c>
      <c r="D35" s="10" t="s">
        <v>37</v>
      </c>
      <c r="F35" s="5" t="str">
        <f t="shared" si="3"/>
        <v>Хлеб пшеничный витаминизированный</v>
      </c>
      <c r="G35" s="10" t="str">
        <f t="shared" ref="G35" si="5">C35</f>
        <v>20</v>
      </c>
      <c r="H35" s="10" t="str">
        <f t="shared" ref="H35" si="6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2021-07-26T09:51:15Z</dcterms:modified>
</cp:coreProperties>
</file>