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H2" i="17"/>
  <c r="F13" i="18"/>
  <c r="G13"/>
  <c r="H13"/>
  <c r="F14"/>
  <c r="G14"/>
  <c r="H14"/>
  <c r="F13" i="17"/>
  <c r="G13"/>
  <c r="H13"/>
  <c r="F14"/>
  <c r="G14"/>
  <c r="H14"/>
  <c r="G34" i="18"/>
  <c r="H34"/>
  <c r="B34"/>
  <c r="F34" s="1"/>
  <c r="H34" i="17"/>
  <c r="F34"/>
  <c r="G34"/>
  <c r="C7" i="18"/>
  <c r="G7" s="1"/>
  <c r="G7" i="17"/>
  <c r="G33"/>
  <c r="G29"/>
  <c r="G28"/>
  <c r="G27"/>
  <c r="G26"/>
  <c r="G25"/>
  <c r="G24"/>
  <c r="G20"/>
  <c r="G12"/>
  <c r="H20"/>
  <c r="H24"/>
  <c r="H25"/>
  <c r="H26"/>
  <c r="H27"/>
  <c r="H28"/>
  <c r="H29"/>
  <c r="H33"/>
  <c r="G33" i="18"/>
  <c r="G29"/>
  <c r="G28"/>
  <c r="G27"/>
  <c r="G26"/>
  <c r="G25"/>
  <c r="G24"/>
  <c r="G20"/>
  <c r="G12"/>
  <c r="H20"/>
  <c r="H24"/>
  <c r="H25"/>
  <c r="H26"/>
  <c r="H27"/>
  <c r="H28"/>
  <c r="H29"/>
  <c r="H33"/>
  <c r="H12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F33"/>
  <c r="B12"/>
  <c r="F12" s="1"/>
  <c r="H12" i="17"/>
  <c r="F19"/>
  <c r="F20"/>
  <c r="F23"/>
  <c r="F24"/>
  <c r="F25"/>
  <c r="F26"/>
  <c r="F27"/>
  <c r="F28"/>
  <c r="F29"/>
  <c r="F32"/>
  <c r="F33"/>
  <c r="F12"/>
</calcChain>
</file>

<file path=xl/sharedStrings.xml><?xml version="1.0" encoding="utf-8"?>
<sst xmlns="http://schemas.openxmlformats.org/spreadsheetml/2006/main" count="98" uniqueCount="62">
  <si>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</si>
  <si>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</si>
  <si>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</si>
  <si>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</si>
  <si>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</si>
  <si>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</si>
  <si>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</si>
  <si>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</si>
  <si>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</si>
  <si>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</si>
  <si>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</si>
  <si>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</si>
  <si>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</si>
  <si>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</si>
  <si>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Кофейный напиток с молоком</t>
  </si>
  <si>
    <t>Кисель плодово-ягодный</t>
  </si>
  <si>
    <t>50</t>
  </si>
  <si>
    <t>160</t>
  </si>
  <si>
    <t>200</t>
  </si>
  <si>
    <t>70</t>
  </si>
  <si>
    <t>20/30</t>
  </si>
  <si>
    <t>20/20</t>
  </si>
  <si>
    <t>60</t>
  </si>
  <si>
    <t>30</t>
  </si>
  <si>
    <t>140</t>
  </si>
  <si>
    <t>Бутерброд с маслом</t>
  </si>
  <si>
    <t>Хлеб пшеничный/ржаной витаминизированный</t>
  </si>
  <si>
    <t>Калорийность блюд</t>
  </si>
  <si>
    <t>136,8</t>
  </si>
  <si>
    <t>136</t>
  </si>
  <si>
    <t>97,7</t>
  </si>
  <si>
    <t>63</t>
  </si>
  <si>
    <t>102,85</t>
  </si>
  <si>
    <t>121,6</t>
  </si>
  <si>
    <t>73,27</t>
  </si>
  <si>
    <t>83,57</t>
  </si>
  <si>
    <t>Каша пшеничная молочная жидкая с/м</t>
  </si>
  <si>
    <t>167,76</t>
  </si>
  <si>
    <t>146,79</t>
  </si>
  <si>
    <t>Кнелли из курицы с рисом</t>
  </si>
  <si>
    <t>Пюре картофельное</t>
  </si>
  <si>
    <t>Кисло-молочный продукт</t>
  </si>
  <si>
    <t>Манник</t>
  </si>
  <si>
    <t>75</t>
  </si>
  <si>
    <t>Молоко кипяченое</t>
  </si>
  <si>
    <t>120</t>
  </si>
  <si>
    <t>231</t>
  </si>
  <si>
    <t>242,79</t>
  </si>
  <si>
    <t>221</t>
  </si>
  <si>
    <t>84,75</t>
  </si>
  <si>
    <t>Салат "Бурячок"</t>
  </si>
  <si>
    <t>Рассольник "Ленинградский" со сметаной</t>
  </si>
  <si>
    <t>48,9</t>
  </si>
  <si>
    <t>81,5</t>
  </si>
  <si>
    <t>Объем порций (г.), Возраст 3-7</t>
  </si>
  <si>
    <t xml:space="preserve">Объем порций (г.), Возраст 1,5-3 </t>
  </si>
  <si>
    <t>99,95</t>
  </si>
  <si>
    <t>137,2</t>
  </si>
  <si>
    <t>83,29</t>
  </si>
  <si>
    <t>109,76</t>
  </si>
  <si>
    <t>90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</si>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</sst>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11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61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44428</v>
      </c>
      <c r="D7" s="37"/>
      <c r="F7" s="4"/>
      <c r="G7" s="37">
        <f>C7</f>
        <v>44428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54</v>
      </c>
      <c r="D9" s="38" t="s">
        <v>27</v>
      </c>
      <c r="F9" s="33" t="s">
        <v>0</v>
      </c>
      <c r="G9" s="38" t="s">
        <v>54</v>
      </c>
      <c r="H9" s="38" t="s">
        <v>27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36</v>
      </c>
      <c r="C12" s="10" t="s">
        <v>17</v>
      </c>
      <c r="D12" s="30" t="s">
        <v>37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25</v>
      </c>
      <c r="C13" s="10" t="s">
        <v>12</v>
      </c>
      <c r="D13" s="30" t="s">
        <v>29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5" t="s">
        <v>14</v>
      </c>
      <c r="C14" s="10" t="s">
        <v>18</v>
      </c>
      <c r="D14" s="30" t="s">
        <v>28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30"/>
      <c r="F15" s="5"/>
      <c r="G15" s="10"/>
      <c r="H15" s="10"/>
    </row>
    <row r="16" spans="2:8">
      <c r="B16" s="5"/>
      <c r="C16" s="10"/>
      <c r="D16" s="30"/>
      <c r="F16" s="5"/>
      <c r="G16" s="10"/>
      <c r="H16" s="10"/>
    </row>
    <row r="17" spans="2:8">
      <c r="B17" s="5"/>
      <c r="C17" s="10"/>
      <c r="D17" s="30"/>
      <c r="F17" s="5"/>
      <c r="G17" s="10"/>
      <c r="H17" s="10"/>
    </row>
    <row r="18" spans="2:8">
      <c r="B18" s="7"/>
      <c r="C18" s="10"/>
      <c r="D18" s="30"/>
      <c r="F18" s="5"/>
      <c r="G18" s="10"/>
      <c r="H18" s="10"/>
    </row>
    <row r="19" spans="2:8">
      <c r="B19" s="6" t="s">
        <v>6</v>
      </c>
      <c r="C19" s="10"/>
      <c r="D19" s="3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10</v>
      </c>
      <c r="D20" s="30" t="s">
        <v>31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30"/>
      <c r="F21" s="5"/>
      <c r="G21" s="10"/>
      <c r="H21" s="10"/>
    </row>
    <row r="22" spans="2:8">
      <c r="B22" s="7"/>
      <c r="C22" s="10"/>
      <c r="D22" s="30"/>
      <c r="F22" s="5"/>
      <c r="G22" s="10"/>
      <c r="H22" s="10"/>
    </row>
    <row r="23" spans="2:8">
      <c r="B23" s="6" t="s">
        <v>8</v>
      </c>
      <c r="C23" s="10"/>
      <c r="D23" s="30"/>
      <c r="F23" s="6" t="str">
        <f t="shared" si="3"/>
        <v>Обед</v>
      </c>
      <c r="G23" s="10"/>
      <c r="H23" s="10"/>
    </row>
    <row r="24" spans="2:8">
      <c r="B24" s="5" t="s">
        <v>50</v>
      </c>
      <c r="C24" s="10" t="s">
        <v>16</v>
      </c>
      <c r="D24" s="30" t="s">
        <v>53</v>
      </c>
      <c r="F24" s="5" t="str">
        <f t="shared" si="3"/>
        <v>Салат "Бурячок"</v>
      </c>
      <c r="G24" s="10" t="str">
        <f t="shared" si="4"/>
        <v>50</v>
      </c>
      <c r="H24" s="10" t="str">
        <f t="shared" si="4"/>
        <v>81,5</v>
      </c>
    </row>
    <row r="25" spans="2:8">
      <c r="B25" s="5" t="s">
        <v>51</v>
      </c>
      <c r="C25" s="10" t="s">
        <v>11</v>
      </c>
      <c r="D25" s="30" t="s">
        <v>56</v>
      </c>
      <c r="F25" s="5" t="str">
        <f t="shared" si="3"/>
        <v>Рассольник "Ленинградский" со сметаной</v>
      </c>
      <c r="G25" s="10" t="str">
        <f t="shared" si="4"/>
        <v>180</v>
      </c>
      <c r="H25" s="10" t="str">
        <f t="shared" si="4"/>
        <v>99,95</v>
      </c>
    </row>
    <row r="26" spans="2:8">
      <c r="B26" s="5" t="s">
        <v>39</v>
      </c>
      <c r="C26" s="10" t="s">
        <v>19</v>
      </c>
      <c r="D26" s="31" t="s">
        <v>46</v>
      </c>
      <c r="F26" s="5" t="str">
        <f t="shared" si="3"/>
        <v>Кнелли из курицы с рисом</v>
      </c>
      <c r="G26" s="10" t="str">
        <f t="shared" si="4"/>
        <v>70</v>
      </c>
      <c r="H26" s="31" t="str">
        <f t="shared" si="4"/>
        <v>231</v>
      </c>
    </row>
    <row r="27" spans="2:8">
      <c r="B27" s="5" t="s">
        <v>40</v>
      </c>
      <c r="C27" s="10" t="s">
        <v>10</v>
      </c>
      <c r="D27" s="30" t="s">
        <v>57</v>
      </c>
      <c r="F27" s="5" t="str">
        <f t="shared" si="3"/>
        <v>Пюре картофельное</v>
      </c>
      <c r="G27" s="10" t="str">
        <f t="shared" si="4"/>
        <v>150</v>
      </c>
      <c r="H27" s="10" t="str">
        <f t="shared" si="4"/>
        <v>137,2</v>
      </c>
    </row>
    <row r="28" spans="2:8">
      <c r="B28" s="5" t="s">
        <v>15</v>
      </c>
      <c r="C28" s="10" t="s">
        <v>18</v>
      </c>
      <c r="D28" s="30" t="s">
        <v>30</v>
      </c>
      <c r="F28" s="5" t="str">
        <f t="shared" si="3"/>
        <v>Кисель плодово-ягодный</v>
      </c>
      <c r="G28" s="10" t="str">
        <f t="shared" si="4"/>
        <v>200</v>
      </c>
      <c r="H28" s="10" t="str">
        <f t="shared" si="4"/>
        <v>97,7</v>
      </c>
    </row>
    <row r="29" spans="2:8">
      <c r="B29" s="5" t="s">
        <v>26</v>
      </c>
      <c r="C29" s="10" t="s">
        <v>20</v>
      </c>
      <c r="D29" s="30" t="s">
        <v>32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30"/>
      <c r="F30" s="5"/>
      <c r="G30" s="10"/>
      <c r="H30" s="10"/>
    </row>
    <row r="31" spans="2:8">
      <c r="B31" s="7"/>
      <c r="C31" s="10"/>
      <c r="D31" s="30"/>
      <c r="F31" s="5"/>
      <c r="G31" s="10"/>
      <c r="H31" s="10"/>
    </row>
    <row r="32" spans="2:8" ht="18.75" customHeight="1">
      <c r="B32" s="6" t="s">
        <v>7</v>
      </c>
      <c r="C32" s="15"/>
      <c r="D32" s="30"/>
      <c r="F32" s="6" t="str">
        <f t="shared" si="3"/>
        <v>Полдник</v>
      </c>
      <c r="G32" s="10"/>
      <c r="H32" s="10"/>
    </row>
    <row r="33" spans="2:8">
      <c r="B33" s="5" t="s">
        <v>41</v>
      </c>
      <c r="C33" s="10" t="s">
        <v>11</v>
      </c>
      <c r="D33" s="30" t="s">
        <v>60</v>
      </c>
      <c r="F33" s="5" t="str">
        <f t="shared" si="3"/>
        <v>Кисло-молочный продукт</v>
      </c>
      <c r="G33" s="10" t="str">
        <f t="shared" si="4"/>
        <v>180</v>
      </c>
      <c r="H33" s="10" t="str">
        <f t="shared" si="4"/>
        <v>90</v>
      </c>
    </row>
    <row r="34" spans="2:8">
      <c r="B34" s="5" t="s">
        <v>42</v>
      </c>
      <c r="C34" s="10" t="s">
        <v>43</v>
      </c>
      <c r="D34" s="30" t="s">
        <v>47</v>
      </c>
      <c r="F34" s="5" t="str">
        <f t="shared" si="3"/>
        <v>Манник</v>
      </c>
      <c r="G34" s="10" t="str">
        <f t="shared" si="4"/>
        <v>75</v>
      </c>
      <c r="H34" s="10" t="str">
        <f t="shared" si="4"/>
        <v>242,79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3</v>
      </c>
      <c r="C38" s="2"/>
      <c r="F38" s="2" t="s">
        <v>3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61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44428</v>
      </c>
      <c r="D7" s="44"/>
      <c r="F7" s="24"/>
      <c r="G7" s="44">
        <f>C7</f>
        <v>44428</v>
      </c>
      <c r="H7" s="44"/>
    </row>
    <row r="8" spans="2:8" ht="20.25">
      <c r="B8" s="42" t="s">
        <v>1</v>
      </c>
      <c r="C8" s="42"/>
      <c r="D8" s="43"/>
      <c r="F8" s="42" t="s">
        <v>2</v>
      </c>
      <c r="G8" s="42"/>
      <c r="H8" s="43"/>
    </row>
    <row r="9" spans="2:8" ht="18.75" customHeight="1">
      <c r="B9" s="40" t="s">
        <v>0</v>
      </c>
      <c r="C9" s="38" t="s">
        <v>55</v>
      </c>
      <c r="D9" s="45" t="s">
        <v>27</v>
      </c>
      <c r="F9" s="40" t="s">
        <v>0</v>
      </c>
      <c r="G9" s="38" t="s">
        <v>55</v>
      </c>
      <c r="H9" s="45" t="s">
        <v>27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пшеничная молочная жидкая с/м</v>
      </c>
      <c r="C12" s="20" t="s">
        <v>24</v>
      </c>
      <c r="D12" s="20" t="s">
        <v>38</v>
      </c>
      <c r="F12" s="21" t="str">
        <f>B12</f>
        <v>Каша пшеничная молочная жидкая с/м</v>
      </c>
      <c r="G12" s="20" t="str">
        <f>C12</f>
        <v>140</v>
      </c>
      <c r="H12" s="20" t="str">
        <f>D12</f>
        <v>146,79</v>
      </c>
    </row>
    <row r="13" spans="2:8">
      <c r="B13" s="21" t="str">
        <f>сад!B13</f>
        <v>Бутерброд с маслом</v>
      </c>
      <c r="C13" s="20" t="s">
        <v>12</v>
      </c>
      <c r="D13" s="20" t="s">
        <v>29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Кофейный напиток с молоком</v>
      </c>
      <c r="C14" s="20" t="s">
        <v>11</v>
      </c>
      <c r="D14" s="20" t="s">
        <v>33</v>
      </c>
      <c r="F14" s="21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121,6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3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31</v>
      </c>
      <c r="F20" s="21" t="str">
        <f t="shared" si="3"/>
        <v>Сок фруктовый (разливной)</v>
      </c>
      <c r="G20" s="20" t="str">
        <f t="shared" ref="G20:H33" si="4">C20</f>
        <v>150</v>
      </c>
      <c r="H20" s="20" t="str">
        <f t="shared" si="4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"Бурячок"</v>
      </c>
      <c r="C24" s="20" t="s">
        <v>23</v>
      </c>
      <c r="D24" s="20" t="s">
        <v>52</v>
      </c>
      <c r="F24" s="21" t="str">
        <f t="shared" si="3"/>
        <v>Салат "Бурячок"</v>
      </c>
      <c r="G24" s="20" t="str">
        <f t="shared" si="4"/>
        <v>30</v>
      </c>
      <c r="H24" s="20" t="str">
        <f t="shared" si="4"/>
        <v>48,9</v>
      </c>
    </row>
    <row r="25" spans="2:8">
      <c r="B25" s="21" t="str">
        <f>сад!B25</f>
        <v>Рассольник "Ленинградский" со сметаной</v>
      </c>
      <c r="C25" s="20" t="s">
        <v>10</v>
      </c>
      <c r="D25" s="20" t="s">
        <v>58</v>
      </c>
      <c r="F25" s="21" t="str">
        <f t="shared" si="3"/>
        <v>Рассольник "Ленинградский" со сметаной</v>
      </c>
      <c r="G25" s="20" t="str">
        <f t="shared" si="4"/>
        <v>150</v>
      </c>
      <c r="H25" s="20" t="str">
        <f t="shared" si="4"/>
        <v>83,29</v>
      </c>
    </row>
    <row r="26" spans="2:8">
      <c r="B26" s="21" t="str">
        <f>сад!B26</f>
        <v>Кнелли из курицы с рисом</v>
      </c>
      <c r="C26" s="20" t="s">
        <v>22</v>
      </c>
      <c r="D26" s="32" t="s">
        <v>48</v>
      </c>
      <c r="F26" s="21" t="str">
        <f t="shared" si="3"/>
        <v>Кнелли из курицы с рисом</v>
      </c>
      <c r="G26" s="20" t="str">
        <f t="shared" si="4"/>
        <v>60</v>
      </c>
      <c r="H26" s="32" t="str">
        <f t="shared" si="4"/>
        <v>221</v>
      </c>
    </row>
    <row r="27" spans="2:8">
      <c r="B27" s="21" t="str">
        <f>сад!B27</f>
        <v>Пюре картофельное</v>
      </c>
      <c r="C27" s="20" t="s">
        <v>45</v>
      </c>
      <c r="D27" s="20" t="s">
        <v>59</v>
      </c>
      <c r="F27" s="21" t="str">
        <f t="shared" si="3"/>
        <v>Пюре картофельное</v>
      </c>
      <c r="G27" s="20" t="str">
        <f t="shared" si="4"/>
        <v>120</v>
      </c>
      <c r="H27" s="20" t="str">
        <f t="shared" si="4"/>
        <v>109,76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34</v>
      </c>
      <c r="F28" s="21" t="str">
        <f t="shared" si="3"/>
        <v>Кисель плодово-ягодный</v>
      </c>
      <c r="G28" s="20" t="str">
        <f t="shared" si="4"/>
        <v>150</v>
      </c>
      <c r="H28" s="20" t="str">
        <f t="shared" si="4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35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">
        <v>44</v>
      </c>
      <c r="C33" s="20" t="s">
        <v>10</v>
      </c>
      <c r="D33" s="20" t="s">
        <v>49</v>
      </c>
      <c r="F33" s="21" t="str">
        <f t="shared" si="3"/>
        <v>Молоко кипяченое</v>
      </c>
      <c r="G33" s="20" t="str">
        <f t="shared" si="4"/>
        <v>150</v>
      </c>
      <c r="H33" s="20" t="str">
        <f t="shared" si="4"/>
        <v>84,75</v>
      </c>
    </row>
    <row r="34" spans="2:8">
      <c r="B34" s="21" t="str">
        <f>сад!B34</f>
        <v>Манник</v>
      </c>
      <c r="C34" s="20" t="s">
        <v>43</v>
      </c>
      <c r="D34" s="20" t="s">
        <v>47</v>
      </c>
      <c r="F34" s="21" t="str">
        <f t="shared" ref="F34" si="5">B34</f>
        <v>Манник</v>
      </c>
      <c r="G34" s="20" t="str">
        <f t="shared" ref="G34" si="6">C34</f>
        <v>75</v>
      </c>
      <c r="H34" s="20" t="str">
        <f t="shared" ref="H34" si="7">D34</f>
        <v>242,79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2020-12-29T10:30:00Z</cp:lastPrinted>
  <dcterms:created xsi:type="dcterms:W3CDTF">1996-10-08T23:32:33Z</dcterms:created>
  <dcterms:modified xsi:type="dcterms:W3CDTF">2021-07-26T09:53:14Z</dcterms:modified>
</cp:coreProperties>
</file>