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2" i="18"/>
  <c r="H2" i="17"/>
  <c r="F13" i="18"/>
  <c r="G13"/>
  <c r="H13"/>
  <c r="F14"/>
  <c r="G14"/>
  <c r="H14"/>
  <c r="F13" i="17"/>
  <c r="G13"/>
  <c r="H13"/>
  <c r="F14"/>
  <c r="G14"/>
  <c r="H14"/>
  <c r="H27"/>
  <c r="H27" i="18"/>
  <c r="B27"/>
  <c r="C7" l="1"/>
  <c r="G7" s="1"/>
  <c r="G7" i="17"/>
  <c r="G20"/>
  <c r="G24"/>
  <c r="G25"/>
  <c r="G26"/>
  <c r="G27"/>
  <c r="G28"/>
  <c r="G29"/>
  <c r="G33"/>
  <c r="G34"/>
  <c r="G35"/>
  <c r="G12"/>
  <c r="G20" i="18"/>
  <c r="G24"/>
  <c r="G25"/>
  <c r="G26"/>
  <c r="G27"/>
  <c r="G28"/>
  <c r="G29"/>
  <c r="G33"/>
  <c r="G34"/>
  <c r="G35"/>
  <c r="G12"/>
  <c r="H20"/>
  <c r="H24"/>
  <c r="H25"/>
  <c r="H26"/>
  <c r="H28"/>
  <c r="H29"/>
  <c r="H33"/>
  <c r="H34"/>
  <c r="H35"/>
  <c r="H12"/>
  <c r="B14"/>
  <c r="B13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35"/>
  <c r="F35" s="1"/>
  <c r="B12"/>
  <c r="F12" s="1"/>
  <c r="H20" i="17"/>
  <c r="H24"/>
  <c r="H25"/>
  <c r="H26"/>
  <c r="H28"/>
  <c r="H29"/>
  <c r="H33"/>
  <c r="H34"/>
  <c r="H35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<sst xmlns="http://schemas.openxmlformats.org/spreadsheetml/2006/main" count="103" uniqueCount="65">
  <si>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</si>
  <si>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</si>
  <si>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</si>
  <si>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</si>
  <si>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</si>
  <si>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</si>
  <si>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</si>
  <si>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</si>
  <si>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</si>
  <si>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</si>
  <si>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</si>
  <si>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</si>
  <si>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</si>
  <si>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</si>
  <si>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160</t>
  </si>
  <si>
    <t>200</t>
  </si>
  <si>
    <t>50</t>
  </si>
  <si>
    <t>20/30</t>
  </si>
  <si>
    <t>20</t>
  </si>
  <si>
    <t>20/20</t>
  </si>
  <si>
    <t>150</t>
  </si>
  <si>
    <t>140</t>
  </si>
  <si>
    <t>Чай с сахаром</t>
  </si>
  <si>
    <t>Бутерброд с маслом</t>
  </si>
  <si>
    <t>Хлеб пшеничный/ржаной витаминизированный</t>
  </si>
  <si>
    <t>105</t>
  </si>
  <si>
    <t>85</t>
  </si>
  <si>
    <t>Калорийность блюд</t>
  </si>
  <si>
    <t>78</t>
  </si>
  <si>
    <t>104</t>
  </si>
  <si>
    <t>112</t>
  </si>
  <si>
    <t>93,33</t>
  </si>
  <si>
    <t>52,2</t>
  </si>
  <si>
    <t>136</t>
  </si>
  <si>
    <t>Хлеб пшеничный витаминизированный</t>
  </si>
  <si>
    <t>Молоко кипяченое</t>
  </si>
  <si>
    <t>55</t>
  </si>
  <si>
    <t>63</t>
  </si>
  <si>
    <t>102,85</t>
  </si>
  <si>
    <t>190,56</t>
  </si>
  <si>
    <t>113</t>
  </si>
  <si>
    <t>45</t>
  </si>
  <si>
    <t>84,75</t>
  </si>
  <si>
    <t>158,8</t>
  </si>
  <si>
    <t>83,57</t>
  </si>
  <si>
    <t>Каша манная молочная жидкая с/м</t>
  </si>
  <si>
    <t>120</t>
  </si>
  <si>
    <t>141,8</t>
  </si>
  <si>
    <t>124,08</t>
  </si>
  <si>
    <t>Сок фруктовый (разливной)</t>
  </si>
  <si>
    <t>Салат картофельный с соленым огурцом</t>
  </si>
  <si>
    <t>43,3</t>
  </si>
  <si>
    <t>Котлета из мяса куры</t>
  </si>
  <si>
    <t>70</t>
  </si>
  <si>
    <t>60</t>
  </si>
  <si>
    <t>242,85</t>
  </si>
  <si>
    <t>194,28</t>
  </si>
  <si>
    <t>221,17</t>
  </si>
  <si>
    <t>189,57</t>
  </si>
  <si>
    <t>Объем порций (г.), Возраст 3-7</t>
  </si>
  <si>
    <t xml:space="preserve">Объем порций (г.), Возраст 1,5-3 </t>
  </si>
  <si>
    <t>Омлет с капустой б/к</t>
  </si>
  <si>
    <t>26</t>
  </si>
  <si>
    <t>Бобовые отварные  (горох) с маслом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</si>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</sst>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71750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64</v>
      </c>
      <c r="F2" s="11"/>
      <c r="G2" s="11"/>
      <c r="H2" s="9" t="str">
        <f>D2</f>
        <v>Утверждаю: Заведующий МАДОУ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/>
      <c r="F5" s="12"/>
      <c r="G5" s="12"/>
      <c r="H5" s="9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8">
        <v>44433</v>
      </c>
      <c r="D7" s="38"/>
      <c r="F7" s="4"/>
      <c r="G7" s="38">
        <f>C7</f>
        <v>44433</v>
      </c>
      <c r="H7" s="38"/>
    </row>
    <row r="8" spans="2:12" ht="20.25">
      <c r="B8" s="36" t="s">
        <v>1</v>
      </c>
      <c r="C8" s="36"/>
      <c r="D8" s="37"/>
      <c r="F8" s="36" t="s">
        <v>1</v>
      </c>
      <c r="G8" s="36"/>
      <c r="H8" s="37"/>
    </row>
    <row r="9" spans="2:12" ht="18.75" customHeight="1">
      <c r="B9" s="34" t="s">
        <v>0</v>
      </c>
      <c r="C9" s="39" t="s">
        <v>59</v>
      </c>
      <c r="D9" s="39" t="s">
        <v>27</v>
      </c>
      <c r="F9" s="34" t="s">
        <v>0</v>
      </c>
      <c r="G9" s="39" t="s">
        <v>59</v>
      </c>
      <c r="H9" s="39" t="s">
        <v>27</v>
      </c>
    </row>
    <row r="10" spans="2:12" ht="37.5" customHeight="1">
      <c r="B10" s="35"/>
      <c r="C10" s="40"/>
      <c r="D10" s="40"/>
      <c r="F10" s="35"/>
      <c r="G10" s="40"/>
      <c r="H10" s="40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45</v>
      </c>
      <c r="C12" s="10" t="s">
        <v>14</v>
      </c>
      <c r="D12" s="10" t="s">
        <v>47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12">
      <c r="B13" s="5" t="s">
        <v>23</v>
      </c>
      <c r="C13" s="10" t="s">
        <v>11</v>
      </c>
      <c r="D13" s="10" t="s">
        <v>33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12">
      <c r="B14" s="5" t="s">
        <v>22</v>
      </c>
      <c r="C14" s="10" t="s">
        <v>15</v>
      </c>
      <c r="D14" s="10" t="s">
        <v>36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2"/>
        <v>55</v>
      </c>
    </row>
    <row r="15" spans="2:12">
      <c r="B15" s="5"/>
      <c r="C15" s="10"/>
      <c r="D15" s="10"/>
      <c r="F15" s="5"/>
      <c r="H15" s="10"/>
      <c r="L15" s="32"/>
    </row>
    <row r="16" spans="2:12">
      <c r="B16" s="5"/>
      <c r="C16" s="10"/>
      <c r="D16" s="10"/>
      <c r="F16" s="5"/>
      <c r="G16" s="10"/>
      <c r="H16" s="10"/>
      <c r="L16" s="33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49</v>
      </c>
      <c r="C20" s="10" t="s">
        <v>20</v>
      </c>
      <c r="D20" s="10" t="s">
        <v>37</v>
      </c>
      <c r="F20" s="5" t="str">
        <f t="shared" si="3"/>
        <v>Сок фруктовый (разливной)</v>
      </c>
      <c r="G20" s="10" t="str">
        <f t="shared" ref="G20:G35" si="4">C20</f>
        <v>150</v>
      </c>
      <c r="H20" s="10" t="str">
        <f t="shared" ref="H20:H35" si="5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50</v>
      </c>
      <c r="C24" s="10" t="s">
        <v>16</v>
      </c>
      <c r="D24" s="10" t="s">
        <v>51</v>
      </c>
      <c r="F24" s="5" t="str">
        <f t="shared" si="3"/>
        <v>Салат картофельный с соленым огурцом</v>
      </c>
      <c r="G24" s="10" t="str">
        <f t="shared" si="4"/>
        <v>50</v>
      </c>
      <c r="H24" s="10" t="str">
        <f t="shared" si="5"/>
        <v>43,3</v>
      </c>
    </row>
    <row r="25" spans="2:8">
      <c r="B25" s="5" t="s">
        <v>12</v>
      </c>
      <c r="C25" s="10" t="s">
        <v>10</v>
      </c>
      <c r="D25" s="10" t="s">
        <v>30</v>
      </c>
      <c r="F25" s="5" t="str">
        <f t="shared" si="3"/>
        <v>Суп-лапша на куринном бульоне</v>
      </c>
      <c r="G25" s="10" t="str">
        <f t="shared" si="4"/>
        <v>180</v>
      </c>
      <c r="H25" s="10" t="str">
        <f t="shared" si="5"/>
        <v>112</v>
      </c>
    </row>
    <row r="26" spans="2:8">
      <c r="B26" s="21" t="s">
        <v>52</v>
      </c>
      <c r="C26" s="10" t="s">
        <v>53</v>
      </c>
      <c r="D26" s="31" t="s">
        <v>57</v>
      </c>
      <c r="F26" s="5" t="str">
        <f t="shared" si="3"/>
        <v>Котлета из мяса куры</v>
      </c>
      <c r="G26" s="10" t="str">
        <f t="shared" si="4"/>
        <v>70</v>
      </c>
      <c r="H26" s="31" t="str">
        <f t="shared" si="5"/>
        <v>221,17</v>
      </c>
    </row>
    <row r="27" spans="2:8">
      <c r="B27" s="5" t="s">
        <v>63</v>
      </c>
      <c r="C27" s="10" t="s">
        <v>20</v>
      </c>
      <c r="D27" s="31" t="s">
        <v>55</v>
      </c>
      <c r="F27" s="5" t="str">
        <f t="shared" si="3"/>
        <v>Бобовые отварные  (горох) с маслом</v>
      </c>
      <c r="G27" s="10" t="str">
        <f t="shared" si="4"/>
        <v>150</v>
      </c>
      <c r="H27" s="31" t="str">
        <f t="shared" si="5"/>
        <v>242,85</v>
      </c>
    </row>
    <row r="28" spans="2:8">
      <c r="B28" s="5" t="s">
        <v>13</v>
      </c>
      <c r="C28" s="10" t="s">
        <v>15</v>
      </c>
      <c r="D28" s="10" t="s">
        <v>29</v>
      </c>
      <c r="F28" s="5" t="str">
        <f t="shared" si="3"/>
        <v>Напиток из смородины с витамином С</v>
      </c>
      <c r="G28" s="10" t="str">
        <f t="shared" si="4"/>
        <v>200</v>
      </c>
      <c r="H28" s="10" t="str">
        <f t="shared" si="5"/>
        <v>104</v>
      </c>
    </row>
    <row r="29" spans="2:8">
      <c r="B29" s="5" t="s">
        <v>24</v>
      </c>
      <c r="C29" s="10" t="s">
        <v>17</v>
      </c>
      <c r="D29" s="10" t="s">
        <v>38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61</v>
      </c>
      <c r="C33" s="10" t="s">
        <v>25</v>
      </c>
      <c r="D33" s="10" t="s">
        <v>39</v>
      </c>
      <c r="F33" s="5" t="str">
        <f t="shared" si="3"/>
        <v>Омлет с капустой б/к</v>
      </c>
      <c r="G33" s="10" t="str">
        <f t="shared" si="4"/>
        <v>105</v>
      </c>
      <c r="H33" s="10" t="str">
        <f t="shared" si="5"/>
        <v>190,56</v>
      </c>
    </row>
    <row r="34" spans="2:8">
      <c r="B34" s="5" t="s">
        <v>35</v>
      </c>
      <c r="C34" s="10" t="s">
        <v>15</v>
      </c>
      <c r="D34" s="10" t="s">
        <v>40</v>
      </c>
      <c r="F34" s="5" t="str">
        <f t="shared" si="3"/>
        <v>Молоко кипяченое</v>
      </c>
      <c r="G34" s="10" t="str">
        <f t="shared" si="4"/>
        <v>200</v>
      </c>
      <c r="H34" s="10" t="str">
        <f t="shared" si="5"/>
        <v>113</v>
      </c>
    </row>
    <row r="35" spans="2:8">
      <c r="B35" s="5" t="s">
        <v>34</v>
      </c>
      <c r="C35" s="10" t="s">
        <v>9</v>
      </c>
      <c r="D35" s="10" t="s">
        <v>16</v>
      </c>
      <c r="F35" s="5" t="str">
        <f t="shared" si="3"/>
        <v>Хлеб пшеничный витаминизированный</v>
      </c>
      <c r="G35" s="10" t="str">
        <f t="shared" si="4"/>
        <v>30</v>
      </c>
      <c r="H35" s="10" t="str">
        <f t="shared" si="5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425781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64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44433</v>
      </c>
      <c r="D7" s="45"/>
      <c r="F7" s="24"/>
      <c r="G7" s="45">
        <f>C7</f>
        <v>44433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60</v>
      </c>
      <c r="D9" s="46" t="s">
        <v>27</v>
      </c>
      <c r="F9" s="41" t="s">
        <v>0</v>
      </c>
      <c r="G9" s="39" t="s">
        <v>60</v>
      </c>
      <c r="H9" s="46" t="s">
        <v>27</v>
      </c>
    </row>
    <row r="10" spans="2:8" ht="37.5" customHeight="1">
      <c r="B10" s="42"/>
      <c r="C10" s="40"/>
      <c r="D10" s="47"/>
      <c r="F10" s="42"/>
      <c r="G10" s="40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21</v>
      </c>
      <c r="D12" s="20" t="s">
        <v>48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маслом</v>
      </c>
      <c r="C13" s="20" t="s">
        <v>11</v>
      </c>
      <c r="D13" s="20" t="s">
        <v>33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Чай с сахаром</v>
      </c>
      <c r="C14" s="20" t="s">
        <v>10</v>
      </c>
      <c r="D14" s="20" t="s">
        <v>32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2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20</v>
      </c>
      <c r="D20" s="20" t="s">
        <v>37</v>
      </c>
      <c r="F20" s="21" t="str">
        <f t="shared" si="3"/>
        <v>Сок фруктовый (разливной)</v>
      </c>
      <c r="G20" s="20" t="str">
        <f t="shared" ref="G20:G35" si="4">C20</f>
        <v>150</v>
      </c>
      <c r="H20" s="20" t="str">
        <f t="shared" ref="H20:H35" si="5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9</v>
      </c>
      <c r="D24" s="20" t="s">
        <v>62</v>
      </c>
      <c r="F24" s="21" t="str">
        <f t="shared" si="3"/>
        <v>Салат картофельный с соленым огурцом</v>
      </c>
      <c r="G24" s="20" t="str">
        <f t="shared" si="4"/>
        <v>30</v>
      </c>
      <c r="H24" s="20" t="str">
        <f t="shared" si="5"/>
        <v>26</v>
      </c>
    </row>
    <row r="25" spans="2:8">
      <c r="B25" s="21" t="str">
        <f>сад!B25</f>
        <v>Суп-лапша на куринном бульоне</v>
      </c>
      <c r="C25" s="20" t="s">
        <v>20</v>
      </c>
      <c r="D25" s="20" t="s">
        <v>31</v>
      </c>
      <c r="F25" s="21" t="str">
        <f t="shared" si="3"/>
        <v>Суп-лапша на куринном бульоне</v>
      </c>
      <c r="G25" s="20" t="str">
        <f t="shared" si="4"/>
        <v>150</v>
      </c>
      <c r="H25" s="20" t="str">
        <f t="shared" si="5"/>
        <v>93,33</v>
      </c>
    </row>
    <row r="26" spans="2:8">
      <c r="B26" s="21" t="s">
        <v>52</v>
      </c>
      <c r="C26" s="20" t="s">
        <v>54</v>
      </c>
      <c r="D26" s="30" t="s">
        <v>58</v>
      </c>
      <c r="F26" s="21" t="str">
        <f t="shared" si="3"/>
        <v>Котлета из мяса куры</v>
      </c>
      <c r="G26" s="20" t="str">
        <f t="shared" si="4"/>
        <v>60</v>
      </c>
      <c r="H26" s="30" t="str">
        <f t="shared" si="5"/>
        <v>189,57</v>
      </c>
    </row>
    <row r="27" spans="2:8">
      <c r="B27" s="21" t="str">
        <f>сад!B27</f>
        <v>Бобовые отварные  (горох) с маслом</v>
      </c>
      <c r="C27" s="20" t="s">
        <v>46</v>
      </c>
      <c r="D27" s="30" t="s">
        <v>56</v>
      </c>
      <c r="F27" s="21" t="str">
        <f t="shared" si="3"/>
        <v>Бобовые отварные  (горох) с маслом</v>
      </c>
      <c r="G27" s="20" t="str">
        <f t="shared" si="4"/>
        <v>120</v>
      </c>
      <c r="H27" s="30" t="str">
        <f t="shared" si="5"/>
        <v>194,28</v>
      </c>
    </row>
    <row r="28" spans="2:8">
      <c r="B28" s="21" t="str">
        <f>сад!B28</f>
        <v>Напиток из смородины с витамином С</v>
      </c>
      <c r="C28" s="20" t="s">
        <v>20</v>
      </c>
      <c r="D28" s="20" t="s">
        <v>28</v>
      </c>
      <c r="F28" s="21" t="str">
        <f t="shared" si="3"/>
        <v>Напиток из смородины с витамином С</v>
      </c>
      <c r="G28" s="20" t="str">
        <f t="shared" si="4"/>
        <v>150</v>
      </c>
      <c r="H28" s="20" t="str">
        <f t="shared" si="5"/>
        <v>78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44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5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tr">
        <f>сад!B33</f>
        <v>Омлет с капустой б/к</v>
      </c>
      <c r="C33" s="20" t="s">
        <v>26</v>
      </c>
      <c r="D33" s="20" t="s">
        <v>43</v>
      </c>
      <c r="F33" s="21" t="str">
        <f t="shared" si="3"/>
        <v>Омлет с капустой б/к</v>
      </c>
      <c r="G33" s="20" t="str">
        <f t="shared" si="4"/>
        <v>85</v>
      </c>
      <c r="H33" s="20" t="str">
        <f t="shared" si="5"/>
        <v>158,8</v>
      </c>
    </row>
    <row r="34" spans="2:8">
      <c r="B34" s="21" t="str">
        <f>сад!B34</f>
        <v>Молоко кипяченое</v>
      </c>
      <c r="C34" s="20" t="s">
        <v>20</v>
      </c>
      <c r="D34" s="20" t="s">
        <v>42</v>
      </c>
      <c r="F34" s="21" t="str">
        <f t="shared" si="3"/>
        <v>Молоко кипяченое</v>
      </c>
      <c r="G34" s="20" t="str">
        <f t="shared" si="4"/>
        <v>150</v>
      </c>
      <c r="H34" s="20" t="str">
        <f t="shared" si="5"/>
        <v>84,75</v>
      </c>
    </row>
    <row r="35" spans="2:8">
      <c r="B35" s="21" t="str">
        <f>сад!B35</f>
        <v>Хлеб пшеничный витаминизированный</v>
      </c>
      <c r="C35" s="20" t="s">
        <v>18</v>
      </c>
      <c r="D35" s="20" t="s">
        <v>41</v>
      </c>
      <c r="F35" s="21" t="str">
        <f t="shared" si="3"/>
        <v>Хлеб пшеничный витаминизированный</v>
      </c>
      <c r="G35" s="20" t="str">
        <f t="shared" si="4"/>
        <v>20</v>
      </c>
      <c r="H35" s="20" t="str">
        <f t="shared" si="5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2021-07-26T09:54:50Z</dcterms:modified>
</cp:coreProperties>
</file>