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13" i="18"/>
  <c r="G14"/>
  <c r="G12"/>
  <c r="F13"/>
  <c r="H13"/>
  <c r="F14"/>
  <c r="H14"/>
  <c r="F13" i="17"/>
  <c r="G13"/>
  <c r="H13"/>
  <c r="F14"/>
  <c r="G14"/>
  <c r="H14"/>
  <c r="G26" i="18"/>
  <c r="H26"/>
  <c r="G27"/>
  <c r="B27"/>
  <c r="F27" s="1"/>
  <c r="B26"/>
  <c r="F26" s="1"/>
  <c r="F27" i="17"/>
  <c r="G27"/>
  <c r="B25" i="18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34" i="17"/>
  <c r="G33"/>
  <c r="G29"/>
  <c r="G28"/>
  <c r="G26"/>
  <c r="G25"/>
  <c r="G24"/>
  <c r="G20"/>
  <c r="G12"/>
  <c r="H20"/>
  <c r="H24"/>
  <c r="H25"/>
  <c r="H26"/>
  <c r="H28"/>
  <c r="H29"/>
  <c r="H33"/>
  <c r="H34"/>
  <c r="B14" i="18"/>
  <c r="B13"/>
  <c r="B19"/>
  <c r="F19" s="1"/>
  <c r="B20"/>
  <c r="F20" s="1"/>
  <c r="B23"/>
  <c r="F23" s="1"/>
  <c r="B24"/>
  <c r="F24" s="1"/>
  <c r="F25"/>
  <c r="B28"/>
  <c r="F28" s="1"/>
  <c r="B29"/>
  <c r="F29" s="1"/>
  <c r="B32"/>
  <c r="F32" s="1"/>
  <c r="B33"/>
  <c r="F33" s="1"/>
  <c r="B34"/>
  <c r="F34" s="1"/>
  <c r="B12"/>
  <c r="F12" s="1"/>
  <c r="H12" i="17"/>
  <c r="F19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<sst xmlns="http://schemas.openxmlformats.org/spreadsheetml/2006/main" count="97" uniqueCount="55">
  <si>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</si>
  <si>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</si>
  <si>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</si>
  <si>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</si>
  <si>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</si>
  <si>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</si>
  <si>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</si>
  <si>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</si>
  <si>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</si>
  <si>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</si>
  <si>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</si>
  <si>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Чай с сахаром</t>
  </si>
  <si>
    <t>10/30</t>
  </si>
  <si>
    <t>Фрукт (яблоко)</t>
  </si>
  <si>
    <t>100</t>
  </si>
  <si>
    <t>Компот из яблок</t>
  </si>
  <si>
    <t>200</t>
  </si>
  <si>
    <t>50</t>
  </si>
  <si>
    <t>20/30</t>
  </si>
  <si>
    <t>150</t>
  </si>
  <si>
    <t>20/20</t>
  </si>
  <si>
    <t>Хлеб пшеничный/ржаной витаминизированный</t>
  </si>
  <si>
    <t>Бутерброд с маслом</t>
  </si>
  <si>
    <t>Калорийность блюд</t>
  </si>
  <si>
    <t>52,2</t>
  </si>
  <si>
    <t>136</t>
  </si>
  <si>
    <t>81,75</t>
  </si>
  <si>
    <t>109</t>
  </si>
  <si>
    <t>Кисло-молочный продукт</t>
  </si>
  <si>
    <t>55</t>
  </si>
  <si>
    <t>102,85</t>
  </si>
  <si>
    <t>83,57</t>
  </si>
  <si>
    <t>98,25</t>
  </si>
  <si>
    <t>Пирожок печеный с капустой свежей и яйцом</t>
  </si>
  <si>
    <t>123</t>
  </si>
  <si>
    <t>Салат из свежих огурцов с луком репч.</t>
  </si>
  <si>
    <t>35,3</t>
  </si>
  <si>
    <t>21,18</t>
  </si>
  <si>
    <t>Щи из свежей капусты с картофелем, зелень и сметаной</t>
  </si>
  <si>
    <t>Запеканка картофельная с рыбой и соусом</t>
  </si>
  <si>
    <t>170</t>
  </si>
  <si>
    <t>228,2</t>
  </si>
  <si>
    <t>Соус сметанный</t>
  </si>
  <si>
    <t>20</t>
  </si>
  <si>
    <t xml:space="preserve">Объем порций (г.), Возраст 1,5-3 </t>
  </si>
  <si>
    <t>Объем порций (г.), Возраст 3-7</t>
  </si>
  <si>
    <t>Каша ячневая молочная жидкая с/м</t>
  </si>
  <si>
    <t>160</t>
  </si>
  <si>
    <t>207,2</t>
  </si>
  <si>
    <t>58,46</t>
  </si>
  <si>
    <t>140</t>
  </si>
  <si>
    <t>181,3</t>
  </si>
  <si>
    <t>48,72</t>
  </si>
  <si>
    <t>201,35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</si>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</sst>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&#1076;&#1077;&#1085;&#1100;%2023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6">
          <cell r="B26" t="str">
            <v>Запеканка картофельная с рыбой и соусом</v>
          </cell>
        </row>
        <row r="27">
          <cell r="B27" t="str">
            <v>Соус сметанный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34" sqref="B34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54</v>
      </c>
      <c r="F2" s="11"/>
      <c r="G2" s="11"/>
      <c r="H2" s="9" t="s">
        <v>54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44453</v>
      </c>
      <c r="D7" s="36"/>
      <c r="F7" s="4"/>
      <c r="G7" s="36">
        <f>C7</f>
        <v>44453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45</v>
      </c>
      <c r="D9" s="37" t="s">
        <v>23</v>
      </c>
      <c r="F9" s="32" t="s">
        <v>0</v>
      </c>
      <c r="G9" s="37" t="s">
        <v>45</v>
      </c>
      <c r="H9" s="37" t="s">
        <v>23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47</v>
      </c>
      <c r="D12" s="10" t="s">
        <v>48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22</v>
      </c>
      <c r="C13" s="10" t="s">
        <v>12</v>
      </c>
      <c r="D13" s="10" t="s">
        <v>25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11</v>
      </c>
      <c r="C14" s="10" t="s">
        <v>16</v>
      </c>
      <c r="D14" s="10" t="s">
        <v>29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2"/>
        <v>55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29</v>
      </c>
      <c r="F20" s="5" t="str">
        <f t="shared" si="3"/>
        <v>Фрукт (яблоко)</v>
      </c>
      <c r="G20" s="10" t="str">
        <f t="shared" ref="G20:H34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35</v>
      </c>
      <c r="C24" s="10" t="s">
        <v>17</v>
      </c>
      <c r="D24" s="10" t="s">
        <v>36</v>
      </c>
      <c r="F24" s="5" t="str">
        <f t="shared" si="3"/>
        <v>Салат из свежих огурцов с луком репч.</v>
      </c>
      <c r="G24" s="10" t="str">
        <f t="shared" si="4"/>
        <v>50</v>
      </c>
      <c r="H24" s="10" t="str">
        <f t="shared" si="4"/>
        <v>35,3</v>
      </c>
    </row>
    <row r="25" spans="2:8">
      <c r="B25" s="5" t="s">
        <v>38</v>
      </c>
      <c r="C25" s="10" t="s">
        <v>10</v>
      </c>
      <c r="D25" s="10" t="s">
        <v>49</v>
      </c>
      <c r="F25" s="5" t="str">
        <f t="shared" si="3"/>
        <v>Щи из свежей капусты с картофелем, зелень и сметаной</v>
      </c>
      <c r="G25" s="10" t="str">
        <f t="shared" si="4"/>
        <v>180</v>
      </c>
      <c r="H25" s="10" t="str">
        <f t="shared" si="4"/>
        <v>58,46</v>
      </c>
    </row>
    <row r="26" spans="2:8">
      <c r="B26" s="5" t="s">
        <v>39</v>
      </c>
      <c r="C26" s="10" t="s">
        <v>40</v>
      </c>
      <c r="D26" s="30" t="s">
        <v>41</v>
      </c>
      <c r="F26" s="5" t="str">
        <f t="shared" si="3"/>
        <v>Запеканка картофельная с рыбой и соусом</v>
      </c>
      <c r="G26" s="10" t="str">
        <f t="shared" si="4"/>
        <v>170</v>
      </c>
      <c r="H26" s="30" t="str">
        <f t="shared" si="4"/>
        <v>228,2</v>
      </c>
    </row>
    <row r="27" spans="2:8">
      <c r="B27" s="5" t="s">
        <v>42</v>
      </c>
      <c r="C27" s="10" t="s">
        <v>9</v>
      </c>
      <c r="D27" s="31"/>
      <c r="F27" s="5" t="str">
        <f t="shared" ref="F27" si="5">B27</f>
        <v>Соус сметанный</v>
      </c>
      <c r="G27" s="10" t="str">
        <f t="shared" ref="G27" si="6">C27</f>
        <v>30</v>
      </c>
      <c r="H27" s="31"/>
    </row>
    <row r="28" spans="2:8">
      <c r="B28" s="5" t="s">
        <v>15</v>
      </c>
      <c r="C28" s="10" t="s">
        <v>16</v>
      </c>
      <c r="D28" s="10" t="s">
        <v>27</v>
      </c>
      <c r="F28" s="5" t="str">
        <f t="shared" si="3"/>
        <v>Компот из яблок</v>
      </c>
      <c r="G28" s="10" t="str">
        <f t="shared" si="4"/>
        <v>200</v>
      </c>
      <c r="H28" s="10" t="str">
        <f t="shared" si="4"/>
        <v>109</v>
      </c>
    </row>
    <row r="29" spans="2:8">
      <c r="B29" s="5" t="s">
        <v>21</v>
      </c>
      <c r="C29" s="10" t="s">
        <v>18</v>
      </c>
      <c r="D29" s="10" t="s">
        <v>30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28</v>
      </c>
      <c r="C33" s="10" t="s">
        <v>16</v>
      </c>
      <c r="D33" s="10" t="s">
        <v>14</v>
      </c>
      <c r="F33" s="5" t="str">
        <f t="shared" si="3"/>
        <v>Кисло-молочный продукт</v>
      </c>
      <c r="G33" s="10" t="str">
        <f t="shared" si="4"/>
        <v>200</v>
      </c>
      <c r="H33" s="10" t="str">
        <f t="shared" si="4"/>
        <v>100</v>
      </c>
    </row>
    <row r="34" spans="2:8">
      <c r="B34" s="5" t="s">
        <v>33</v>
      </c>
      <c r="C34" s="10" t="s">
        <v>17</v>
      </c>
      <c r="D34" s="10" t="s">
        <v>34</v>
      </c>
      <c r="F34" s="5" t="str">
        <f t="shared" si="3"/>
        <v>Пирожок печеный с капустой свежей и яйцом</v>
      </c>
      <c r="G34" s="10" t="str">
        <f t="shared" si="4"/>
        <v>50</v>
      </c>
      <c r="H34" s="10" t="str">
        <f t="shared" si="4"/>
        <v>123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16" sqref="B1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54</v>
      </c>
      <c r="F2" s="17"/>
      <c r="G2" s="17"/>
      <c r="H2" s="9" t="s">
        <v>54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44453</v>
      </c>
      <c r="D7" s="45"/>
      <c r="F7" s="24"/>
      <c r="G7" s="45">
        <f>C7</f>
        <v>44453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37" t="s">
        <v>44</v>
      </c>
      <c r="D9" s="46" t="s">
        <v>23</v>
      </c>
      <c r="F9" s="41" t="s">
        <v>0</v>
      </c>
      <c r="G9" s="37" t="s">
        <v>44</v>
      </c>
      <c r="H9" s="46" t="s">
        <v>23</v>
      </c>
    </row>
    <row r="10" spans="2:8" ht="37.5" customHeight="1">
      <c r="B10" s="42"/>
      <c r="C10" s="38"/>
      <c r="D10" s="47"/>
      <c r="F10" s="42"/>
      <c r="G10" s="38"/>
      <c r="H10" s="47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50</v>
      </c>
      <c r="D12" s="20" t="s">
        <v>51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Бутерброд с маслом</v>
      </c>
      <c r="C13" s="20" t="s">
        <v>12</v>
      </c>
      <c r="D13" s="20" t="s">
        <v>25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Чай с сахаром</v>
      </c>
      <c r="C14" s="20" t="s">
        <v>10</v>
      </c>
      <c r="D14" s="20" t="s">
        <v>24</v>
      </c>
      <c r="F14" s="21" t="str">
        <f t="shared" si="0"/>
        <v>Чай с сахаром</v>
      </c>
      <c r="G14" s="20" t="str">
        <f t="shared" si="1"/>
        <v>180</v>
      </c>
      <c r="H14" s="20" t="str">
        <f t="shared" si="2"/>
        <v>52,2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14</v>
      </c>
      <c r="D20" s="20" t="s">
        <v>29</v>
      </c>
      <c r="F20" s="21" t="str">
        <f t="shared" si="3"/>
        <v>Фрукт (яблоко)</v>
      </c>
      <c r="G20" s="20" t="str">
        <f t="shared" ref="G20:G34" si="4">C20</f>
        <v>100</v>
      </c>
      <c r="H20" s="20" t="str">
        <f t="shared" ref="H20:H34" si="5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свежих огурцов с луком репч.</v>
      </c>
      <c r="C24" s="20" t="s">
        <v>9</v>
      </c>
      <c r="D24" s="20" t="s">
        <v>37</v>
      </c>
      <c r="F24" s="21" t="str">
        <f t="shared" si="3"/>
        <v>Салат из свежих огурцов с луком репч.</v>
      </c>
      <c r="G24" s="20" t="str">
        <f t="shared" si="4"/>
        <v>30</v>
      </c>
      <c r="H24" s="20" t="str">
        <f t="shared" si="5"/>
        <v>21,18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19</v>
      </c>
      <c r="D25" s="20" t="s">
        <v>52</v>
      </c>
      <c r="F25" s="21" t="str">
        <f t="shared" si="3"/>
        <v>Щи из свежей капусты с картофелем, зелень и сметаной</v>
      </c>
      <c r="G25" s="20" t="str">
        <f t="shared" si="4"/>
        <v>150</v>
      </c>
      <c r="H25" s="20" t="str">
        <f t="shared" si="5"/>
        <v>48,72</v>
      </c>
    </row>
    <row r="26" spans="2:8">
      <c r="B26" s="21" t="str">
        <f>[1]сад!B26</f>
        <v>Запеканка картофельная с рыбой и соусом</v>
      </c>
      <c r="C26" s="20" t="s">
        <v>19</v>
      </c>
      <c r="D26" s="39" t="s">
        <v>53</v>
      </c>
      <c r="F26" s="21" t="str">
        <f t="shared" ref="F26:F27" si="6">B26</f>
        <v>Запеканка картофельная с рыбой и соусом</v>
      </c>
      <c r="G26" s="20" t="str">
        <f t="shared" ref="G26:G27" si="7">C26</f>
        <v>150</v>
      </c>
      <c r="H26" s="39" t="str">
        <f t="shared" ref="H26" si="8">D26</f>
        <v>201,35</v>
      </c>
    </row>
    <row r="27" spans="2:8">
      <c r="B27" s="21" t="str">
        <f>[1]сад!B27</f>
        <v>Соус сметанный</v>
      </c>
      <c r="C27" s="20" t="s">
        <v>43</v>
      </c>
      <c r="D27" s="40"/>
      <c r="F27" s="21" t="str">
        <f t="shared" si="6"/>
        <v>Соус сметанный</v>
      </c>
      <c r="G27" s="20" t="str">
        <f t="shared" si="7"/>
        <v>20</v>
      </c>
      <c r="H27" s="40"/>
    </row>
    <row r="28" spans="2:8">
      <c r="B28" s="21" t="str">
        <f>сад!B28</f>
        <v>Компот из яблок</v>
      </c>
      <c r="C28" s="20" t="s">
        <v>19</v>
      </c>
      <c r="D28" s="20" t="s">
        <v>26</v>
      </c>
      <c r="F28" s="21" t="str">
        <f t="shared" si="3"/>
        <v>Компот из яблок</v>
      </c>
      <c r="G28" s="20" t="str">
        <f t="shared" si="4"/>
        <v>150</v>
      </c>
      <c r="H28" s="20" t="str">
        <f t="shared" si="5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31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5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19</v>
      </c>
      <c r="D33" s="20" t="s">
        <v>32</v>
      </c>
      <c r="F33" s="21" t="str">
        <f t="shared" si="3"/>
        <v>Кисло-молочный продукт</v>
      </c>
      <c r="G33" s="20" t="str">
        <f t="shared" si="4"/>
        <v>150</v>
      </c>
      <c r="H33" s="20" t="str">
        <f t="shared" si="5"/>
        <v>98,25</v>
      </c>
    </row>
    <row r="34" spans="2:8">
      <c r="B34" s="21" t="str">
        <f>сад!B34</f>
        <v>Пирожок печеный с капустой свежей и яйцом</v>
      </c>
      <c r="C34" s="20" t="s">
        <v>17</v>
      </c>
      <c r="D34" s="20" t="s">
        <v>34</v>
      </c>
      <c r="F34" s="21" t="str">
        <f t="shared" si="3"/>
        <v>Пирожок печеный с капустой свежей и яйцом</v>
      </c>
      <c r="G34" s="20" t="str">
        <f t="shared" si="4"/>
        <v>50</v>
      </c>
      <c r="H34" s="20" t="str">
        <f t="shared" si="5"/>
        <v>123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2021-09-06T04:28:28Z</dcterms:modified>
</cp:coreProperties>
</file>