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8" i="17"/>
  <c r="F39"/>
  <c r="G39"/>
  <c r="H39"/>
  <c r="F40"/>
  <c r="G40"/>
  <c r="H40"/>
  <c r="F41"/>
  <c r="G41"/>
  <c r="H41"/>
  <c r="F42"/>
  <c r="G42"/>
  <c r="H42"/>
  <c r="F43"/>
  <c r="G43"/>
  <c r="H43"/>
  <c r="B32" i="18"/>
  <c r="B33"/>
  <c r="B34"/>
  <c r="B35"/>
  <c r="F35" s="1"/>
  <c r="G35"/>
  <c r="H35"/>
  <c r="G14"/>
  <c r="H14"/>
  <c r="B14"/>
  <c r="F14" s="1"/>
  <c r="F36" i="17"/>
  <c r="G36"/>
  <c r="H36"/>
  <c r="F15"/>
  <c r="G15"/>
  <c r="H15"/>
  <c r="G12" i="18"/>
  <c r="H12"/>
  <c r="G13"/>
  <c r="H13"/>
  <c r="F13" i="17"/>
  <c r="G13"/>
  <c r="H13"/>
  <c r="F14"/>
  <c r="G14"/>
  <c r="H14"/>
  <c r="G25" i="18" l="1"/>
  <c r="H25"/>
  <c r="B25"/>
  <c r="F25" s="1"/>
  <c r="F26" i="17"/>
  <c r="G26"/>
  <c r="H26"/>
  <c r="C6" i="18"/>
  <c r="G6" s="1"/>
  <c r="G7" i="17"/>
  <c r="G19" i="18"/>
  <c r="G23"/>
  <c r="G24"/>
  <c r="G26"/>
  <c r="G27"/>
  <c r="G28"/>
  <c r="G33"/>
  <c r="G34"/>
  <c r="G11"/>
  <c r="G20" i="17"/>
  <c r="G24"/>
  <c r="G25"/>
  <c r="G27"/>
  <c r="G28"/>
  <c r="G29"/>
  <c r="G34"/>
  <c r="G35"/>
  <c r="G12"/>
  <c r="H19" i="18"/>
  <c r="H23"/>
  <c r="H24"/>
  <c r="H26"/>
  <c r="H27"/>
  <c r="H28"/>
  <c r="H33"/>
  <c r="H34"/>
  <c r="H11"/>
  <c r="B13"/>
  <c r="F13" s="1"/>
  <c r="B12"/>
  <c r="F12" s="1"/>
  <c r="B18"/>
  <c r="F18" s="1"/>
  <c r="B19"/>
  <c r="F19" s="1"/>
  <c r="B22"/>
  <c r="F22" s="1"/>
  <c r="B23"/>
  <c r="F23" s="1"/>
  <c r="B24"/>
  <c r="F24" s="1"/>
  <c r="B26"/>
  <c r="F26" s="1"/>
  <c r="B27"/>
  <c r="F27" s="1"/>
  <c r="B28"/>
  <c r="F28" s="1"/>
  <c r="F32"/>
  <c r="F33"/>
  <c r="F34"/>
  <c r="B11"/>
  <c r="F11" s="1"/>
  <c r="H20" i="17"/>
  <c r="H24"/>
  <c r="H25"/>
  <c r="H27"/>
  <c r="H28"/>
  <c r="H29"/>
  <c r="H34"/>
  <c r="H35"/>
  <c r="H12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<sst xmlns="http://schemas.openxmlformats.org/spreadsheetml/2006/main" count="111" uniqueCount="69">
  <si>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</si>
  <si>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</si>
  <si>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</si>
  <si>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</si>
  <si>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</si>
  <si>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</si>
  <si>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</si>
  <si>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</si>
  <si>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</si>
  <si>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</si>
  <si>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</si>
  <si>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</si>
  <si>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</si>
  <si>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200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</si>
  <si>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</si>
  <si>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</si>
  <si>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</si>
  <si>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</si>
  <si>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</si>
  <si>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</si>
  <si>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</si>
  <si>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Кисло-молочный продукт</t>
  </si>
  <si>
    <t>120</t>
  </si>
  <si>
    <t>102,85</t>
  </si>
  <si>
    <t>121,6</t>
  </si>
  <si>
    <t>Каша пшеничная молочная жидкая с/м</t>
  </si>
  <si>
    <t>167,76</t>
  </si>
  <si>
    <t xml:space="preserve">Объем порций (г.), Возраст 1,5-3 </t>
  </si>
  <si>
    <t>Объем порций (г.), Возраст 3-7</t>
  </si>
  <si>
    <t>146,8</t>
  </si>
  <si>
    <t>117,9</t>
  </si>
  <si>
    <t>Утверждаю: Заведующий МАДОУ</t>
  </si>
  <si>
    <t>Хлеб пшеничный витамин.</t>
  </si>
  <si>
    <t>Фрукт (банан)</t>
  </si>
  <si>
    <t>110</t>
  </si>
  <si>
    <t>Гуляш из грудки кур</t>
  </si>
  <si>
    <t>Греча  рассыпчатая</t>
  </si>
  <si>
    <t>Чай с сахаром</t>
  </si>
  <si>
    <t>Котлеты картофельные с маслом</t>
  </si>
  <si>
    <t>67,5</t>
  </si>
  <si>
    <t>Салат "Бурячок"</t>
  </si>
  <si>
    <t>Щи из свежей капусты с картофелем и сметаной</t>
  </si>
  <si>
    <t>81,5</t>
  </si>
  <si>
    <t>58,46</t>
  </si>
  <si>
    <t>50/50</t>
  </si>
  <si>
    <t>104,58</t>
  </si>
  <si>
    <t>227,01</t>
  </si>
  <si>
    <t>62,5</t>
  </si>
  <si>
    <t>30/30</t>
  </si>
  <si>
    <t>100/5</t>
  </si>
  <si>
    <t>156</t>
  </si>
  <si>
    <t>48,9</t>
  </si>
  <si>
    <t>48,72</t>
  </si>
  <si>
    <t>40/40</t>
  </si>
  <si>
    <t>83,66</t>
  </si>
  <si>
    <t>181,61</t>
  </si>
  <si>
    <t>52,2</t>
  </si>
  <si>
    <t>80/5</t>
  </si>
  <si>
    <t>124,8</t>
  </si>
  <si>
    <t>90</t>
  </si>
  <si>
    <t>Ужин</t>
  </si>
  <si>
    <t>Рис припущенный с овощами</t>
  </si>
  <si>
    <t>147</t>
  </si>
  <si>
    <t>Салат из свежих огурцов с луком репчатым</t>
  </si>
  <si>
    <t>35,3</t>
  </si>
  <si>
    <t>Чай с лимоном</t>
  </si>
  <si>
    <t>61,5</t>
  </si>
  <si>
    <t>Печенье</t>
  </si>
  <si>
    <t>186,9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</si>
</sst>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2581274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8"/>
  <sheetViews>
    <sheetView tabSelected="1" view="pageBreakPreview" topLeftCell="A7" zoomScale="70" zoomScaleSheetLayoutView="70" workbookViewId="0">
      <selection activeCell="F38" sqref="F3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31</v>
      </c>
      <c r="F2" s="11"/>
      <c r="G2" s="11"/>
      <c r="H2" s="9" t="s">
        <v>31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44497</v>
      </c>
      <c r="D7" s="40"/>
      <c r="F7" s="4"/>
      <c r="G7" s="40">
        <f>C7</f>
        <v>44497</v>
      </c>
      <c r="H7" s="40"/>
    </row>
    <row r="8" spans="2:8" ht="20.25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28</v>
      </c>
      <c r="D9" s="41" t="s">
        <v>18</v>
      </c>
      <c r="F9" s="36" t="s">
        <v>0</v>
      </c>
      <c r="G9" s="41" t="s">
        <v>28</v>
      </c>
      <c r="H9" s="41" t="s">
        <v>18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6" t="s">
        <v>8</v>
      </c>
      <c r="C11" s="10"/>
      <c r="D11" s="10"/>
      <c r="F11" s="6" t="s">
        <v>8</v>
      </c>
      <c r="G11" s="10"/>
      <c r="H11" s="10"/>
    </row>
    <row r="12" spans="2:8">
      <c r="B12" s="32" t="s">
        <v>25</v>
      </c>
      <c r="C12" s="33">
        <v>160</v>
      </c>
      <c r="D12" s="10" t="s">
        <v>26</v>
      </c>
      <c r="F12" s="5" t="str">
        <f>B12</f>
        <v>Каша пшеничная молочная жидкая с/м</v>
      </c>
      <c r="G12" s="10">
        <f>C12</f>
        <v>160</v>
      </c>
      <c r="H12" s="10" t="str">
        <f>D12</f>
        <v>167,76</v>
      </c>
    </row>
    <row r="13" spans="2:8">
      <c r="B13" s="32" t="s">
        <v>16</v>
      </c>
      <c r="C13" s="35" t="s">
        <v>11</v>
      </c>
      <c r="D13" s="10" t="s">
        <v>20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32" t="s">
        <v>12</v>
      </c>
      <c r="C14" s="33">
        <v>200</v>
      </c>
      <c r="D14" s="10" t="s">
        <v>19</v>
      </c>
      <c r="F14" s="5" t="str">
        <f t="shared" si="0"/>
        <v>Кофейный напиток с молоком</v>
      </c>
      <c r="G14" s="10">
        <f t="shared" si="1"/>
        <v>200</v>
      </c>
      <c r="H14" s="10" t="str">
        <f t="shared" si="2"/>
        <v>136,8</v>
      </c>
    </row>
    <row r="15" spans="2:8">
      <c r="B15" s="32" t="s">
        <v>32</v>
      </c>
      <c r="C15" s="33">
        <v>30</v>
      </c>
      <c r="D15" s="10" t="s">
        <v>39</v>
      </c>
      <c r="F15" s="5" t="str">
        <f t="shared" ref="F15" si="3">B15</f>
        <v>Хлеб пшеничный витамин.</v>
      </c>
      <c r="G15" s="10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33</v>
      </c>
      <c r="C20" s="10" t="s">
        <v>13</v>
      </c>
      <c r="D20" s="10" t="s">
        <v>34</v>
      </c>
      <c r="F20" s="5" t="str">
        <f t="shared" si="6"/>
        <v>Фрукт (банан)</v>
      </c>
      <c r="G20" s="10" t="str">
        <f t="shared" ref="G20:G35" si="7">C20</f>
        <v>200</v>
      </c>
      <c r="H20" s="10" t="str">
        <f t="shared" ref="H20:H35" si="8">D20</f>
        <v>110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32" t="s">
        <v>40</v>
      </c>
      <c r="C24" s="33">
        <v>50</v>
      </c>
      <c r="D24" s="10" t="s">
        <v>42</v>
      </c>
      <c r="F24" s="5" t="str">
        <f t="shared" si="6"/>
        <v>Салат "Бурячок"</v>
      </c>
      <c r="G24" s="10">
        <f t="shared" si="7"/>
        <v>50</v>
      </c>
      <c r="H24" s="10" t="str">
        <f t="shared" si="8"/>
        <v>81,5</v>
      </c>
    </row>
    <row r="25" spans="2:8">
      <c r="B25" s="32" t="s">
        <v>41</v>
      </c>
      <c r="C25" s="33">
        <v>180</v>
      </c>
      <c r="D25" s="10" t="s">
        <v>43</v>
      </c>
      <c r="F25" s="5" t="str">
        <f t="shared" si="6"/>
        <v>Щи из свежей капусты с картофелем и сметаной</v>
      </c>
      <c r="G25" s="10">
        <f t="shared" si="7"/>
        <v>180</v>
      </c>
      <c r="H25" s="10" t="str">
        <f t="shared" si="8"/>
        <v>58,46</v>
      </c>
    </row>
    <row r="26" spans="2:8">
      <c r="B26" s="32" t="s">
        <v>35</v>
      </c>
      <c r="C26" s="33" t="s">
        <v>44</v>
      </c>
      <c r="D26" s="30" t="s">
        <v>45</v>
      </c>
      <c r="F26" s="5" t="str">
        <f t="shared" ref="F26" si="9">B26</f>
        <v>Гуляш из грудки кур</v>
      </c>
      <c r="G26" s="10" t="str">
        <f t="shared" ref="G26" si="10">C26</f>
        <v>50/50</v>
      </c>
      <c r="H26" s="30" t="str">
        <f t="shared" ref="H26" si="11">D26</f>
        <v>104,58</v>
      </c>
    </row>
    <row r="27" spans="2:8">
      <c r="B27" s="32" t="s">
        <v>36</v>
      </c>
      <c r="C27" s="33">
        <v>150</v>
      </c>
      <c r="D27" s="10" t="s">
        <v>46</v>
      </c>
      <c r="F27" s="5" t="str">
        <f t="shared" si="6"/>
        <v>Греча  рассыпчатая</v>
      </c>
      <c r="G27" s="10">
        <f t="shared" si="7"/>
        <v>150</v>
      </c>
      <c r="H27" s="10" t="str">
        <f t="shared" si="8"/>
        <v>227,01</v>
      </c>
    </row>
    <row r="28" spans="2:8">
      <c r="B28" s="32" t="s">
        <v>37</v>
      </c>
      <c r="C28" s="33">
        <v>200</v>
      </c>
      <c r="D28" s="10" t="s">
        <v>47</v>
      </c>
      <c r="F28" s="5" t="str">
        <f t="shared" si="6"/>
        <v>Чай с сахаром</v>
      </c>
      <c r="G28" s="10">
        <f t="shared" si="7"/>
        <v>200</v>
      </c>
      <c r="H28" s="10" t="str">
        <f t="shared" si="8"/>
        <v>62,5</v>
      </c>
    </row>
    <row r="29" spans="2:8">
      <c r="B29" s="5" t="s">
        <v>17</v>
      </c>
      <c r="C29" s="10" t="s">
        <v>48</v>
      </c>
      <c r="D29" s="10" t="s">
        <v>23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8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6"/>
        <v>Полдник</v>
      </c>
      <c r="G33" s="10"/>
      <c r="H33" s="10"/>
    </row>
    <row r="34" spans="2:8">
      <c r="B34" s="32" t="s">
        <v>38</v>
      </c>
      <c r="C34" s="33" t="s">
        <v>49</v>
      </c>
      <c r="D34" s="29" t="s">
        <v>50</v>
      </c>
      <c r="F34" s="5" t="str">
        <f t="shared" si="6"/>
        <v>Котлеты картофельные с маслом</v>
      </c>
      <c r="G34" s="10" t="str">
        <f t="shared" si="7"/>
        <v>100/5</v>
      </c>
      <c r="H34" s="10" t="str">
        <f t="shared" si="8"/>
        <v>156</v>
      </c>
    </row>
    <row r="35" spans="2:8">
      <c r="B35" s="32" t="s">
        <v>21</v>
      </c>
      <c r="C35" s="33">
        <v>200</v>
      </c>
      <c r="D35" s="10" t="s">
        <v>30</v>
      </c>
      <c r="F35" s="5" t="str">
        <f t="shared" si="6"/>
        <v>Кисло-молочный продукт</v>
      </c>
      <c r="G35" s="10">
        <f t="shared" si="7"/>
        <v>200</v>
      </c>
      <c r="H35" s="10" t="str">
        <f t="shared" si="8"/>
        <v>117,9</v>
      </c>
    </row>
    <row r="36" spans="2:8">
      <c r="B36" s="32" t="s">
        <v>32</v>
      </c>
      <c r="C36" s="33">
        <v>30</v>
      </c>
      <c r="D36" s="10" t="s">
        <v>39</v>
      </c>
      <c r="F36" s="5" t="str">
        <f t="shared" ref="F36" si="12">B36</f>
        <v>Хлеб пшеничный витамин.</v>
      </c>
      <c r="G36" s="10">
        <f t="shared" ref="G36" si="13">C36</f>
        <v>30</v>
      </c>
      <c r="H36" s="10" t="str">
        <f t="shared" ref="H36" si="14">D36</f>
        <v>67,5</v>
      </c>
    </row>
    <row r="37" spans="2:8">
      <c r="B37" s="5"/>
      <c r="C37" s="34"/>
      <c r="D37" s="10"/>
      <c r="F37" s="5"/>
      <c r="G37" s="10"/>
      <c r="H37" s="10"/>
    </row>
    <row r="38" spans="2:8">
      <c r="B38" s="6" t="s">
        <v>60</v>
      </c>
      <c r="C38" s="34"/>
      <c r="D38" s="10"/>
      <c r="F38" s="6" t="str">
        <f t="shared" ref="F37:F43" si="15">B38</f>
        <v>Ужин</v>
      </c>
      <c r="G38" s="10"/>
      <c r="H38" s="10"/>
    </row>
    <row r="39" spans="2:8">
      <c r="B39" s="5" t="s">
        <v>61</v>
      </c>
      <c r="C39" s="34">
        <v>150</v>
      </c>
      <c r="D39" s="10" t="s">
        <v>62</v>
      </c>
      <c r="F39" s="5" t="str">
        <f t="shared" si="15"/>
        <v>Рис припущенный с овощами</v>
      </c>
      <c r="G39" s="10">
        <f t="shared" ref="G37:G43" si="16">C39</f>
        <v>150</v>
      </c>
      <c r="H39" s="10" t="str">
        <f t="shared" ref="H37:H43" si="17">D39</f>
        <v>147</v>
      </c>
    </row>
    <row r="40" spans="2:8">
      <c r="B40" s="5" t="s">
        <v>63</v>
      </c>
      <c r="C40" s="34">
        <v>50</v>
      </c>
      <c r="D40" s="10" t="s">
        <v>64</v>
      </c>
      <c r="F40" s="5" t="str">
        <f t="shared" si="15"/>
        <v>Салат из свежих огурцов с луком репчатым</v>
      </c>
      <c r="G40" s="10">
        <f t="shared" si="16"/>
        <v>50</v>
      </c>
      <c r="H40" s="10" t="str">
        <f t="shared" si="17"/>
        <v>35,3</v>
      </c>
    </row>
    <row r="41" spans="2:8">
      <c r="B41" s="5" t="s">
        <v>65</v>
      </c>
      <c r="C41" s="34">
        <v>200</v>
      </c>
      <c r="D41" s="10" t="s">
        <v>66</v>
      </c>
      <c r="F41" s="5" t="str">
        <f t="shared" si="15"/>
        <v>Чай с лимоном</v>
      </c>
      <c r="G41" s="10">
        <f t="shared" si="16"/>
        <v>200</v>
      </c>
      <c r="H41" s="10" t="str">
        <f t="shared" si="17"/>
        <v>61,5</v>
      </c>
    </row>
    <row r="42" spans="2:8">
      <c r="B42" s="5" t="s">
        <v>67</v>
      </c>
      <c r="C42" s="34">
        <v>45</v>
      </c>
      <c r="D42" s="10" t="s">
        <v>68</v>
      </c>
      <c r="F42" s="5" t="str">
        <f t="shared" si="15"/>
        <v>Печенье</v>
      </c>
      <c r="G42" s="10">
        <f t="shared" si="16"/>
        <v>45</v>
      </c>
      <c r="H42" s="10" t="str">
        <f t="shared" si="17"/>
        <v>186,9</v>
      </c>
    </row>
    <row r="43" spans="2:8">
      <c r="B43" s="32" t="s">
        <v>32</v>
      </c>
      <c r="C43" s="33">
        <v>30</v>
      </c>
      <c r="D43" s="10" t="s">
        <v>39</v>
      </c>
      <c r="F43" s="5" t="str">
        <f t="shared" si="15"/>
        <v>Хлеб пшеничный витамин.</v>
      </c>
      <c r="G43" s="10">
        <f t="shared" si="16"/>
        <v>30</v>
      </c>
      <c r="H43" s="10" t="str">
        <f t="shared" si="17"/>
        <v>67,5</v>
      </c>
    </row>
    <row r="44" spans="2:8">
      <c r="B44" s="5"/>
      <c r="C44" s="5"/>
      <c r="D44" s="10"/>
      <c r="F44" s="5"/>
      <c r="G44" s="5"/>
      <c r="H44" s="10"/>
    </row>
    <row r="45" spans="2:8" ht="11.25" customHeight="1">
      <c r="B45" s="3"/>
      <c r="C45" s="3"/>
      <c r="F45" s="3"/>
      <c r="G45" s="3"/>
      <c r="H45" s="11"/>
    </row>
    <row r="46" spans="2:8">
      <c r="B46" s="2" t="s">
        <v>2</v>
      </c>
      <c r="C46" s="2"/>
      <c r="F46" s="2" t="s">
        <v>2</v>
      </c>
      <c r="G46" s="2"/>
      <c r="H46" s="11"/>
    </row>
    <row r="47" spans="2:8">
      <c r="B47" s="2"/>
      <c r="C47" s="2"/>
      <c r="F47" s="2"/>
      <c r="G47" s="2"/>
      <c r="H47" s="11"/>
    </row>
    <row r="48" spans="2:8">
      <c r="B48" s="2"/>
      <c r="C48" s="2"/>
      <c r="F48" s="2"/>
      <c r="G48" s="2"/>
      <c r="H48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5.4257812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31</v>
      </c>
      <c r="F2" s="17"/>
      <c r="G2" s="17"/>
      <c r="H2" s="9" t="s">
        <v>31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7">
        <f>сад!C7</f>
        <v>44497</v>
      </c>
      <c r="D6" s="47"/>
      <c r="F6" s="24"/>
      <c r="G6" s="47">
        <f>C6</f>
        <v>44497</v>
      </c>
      <c r="H6" s="47"/>
    </row>
    <row r="7" spans="2:8" ht="20.25">
      <c r="B7" s="45" t="s">
        <v>1</v>
      </c>
      <c r="C7" s="45"/>
      <c r="D7" s="46"/>
      <c r="F7" s="45" t="s">
        <v>1</v>
      </c>
      <c r="G7" s="45"/>
      <c r="H7" s="46"/>
    </row>
    <row r="8" spans="2:8" ht="18.75" customHeight="1">
      <c r="B8" s="43" t="s">
        <v>0</v>
      </c>
      <c r="C8" s="41" t="s">
        <v>27</v>
      </c>
      <c r="D8" s="48" t="s">
        <v>18</v>
      </c>
      <c r="F8" s="43" t="s">
        <v>0</v>
      </c>
      <c r="G8" s="41" t="s">
        <v>27</v>
      </c>
      <c r="H8" s="48" t="s">
        <v>18</v>
      </c>
    </row>
    <row r="9" spans="2:8" ht="37.5" customHeight="1">
      <c r="B9" s="44"/>
      <c r="C9" s="42"/>
      <c r="D9" s="49"/>
      <c r="F9" s="44"/>
      <c r="G9" s="42"/>
      <c r="H9" s="49"/>
    </row>
    <row r="10" spans="2:8">
      <c r="B10" s="23" t="s">
        <v>8</v>
      </c>
      <c r="C10" s="20"/>
      <c r="D10" s="20"/>
      <c r="F10" s="23" t="s">
        <v>8</v>
      </c>
      <c r="G10" s="23"/>
      <c r="H10" s="20"/>
    </row>
    <row r="11" spans="2:8">
      <c r="B11" s="21" t="str">
        <f>сад!B12</f>
        <v>Каша пшеничная молочная жидкая с/м</v>
      </c>
      <c r="C11" s="20" t="s">
        <v>15</v>
      </c>
      <c r="D11" s="20" t="s">
        <v>29</v>
      </c>
      <c r="F11" s="21" t="str">
        <f>B11</f>
        <v>Каша пшеничная молочная жидкая с/м</v>
      </c>
      <c r="G11" s="20" t="str">
        <f>C11</f>
        <v>140</v>
      </c>
      <c r="H11" s="20" t="str">
        <f>D11</f>
        <v>146,8</v>
      </c>
    </row>
    <row r="12" spans="2:8">
      <c r="B12" s="21" t="str">
        <f>сад!B13</f>
        <v>Бутерброд с сыром</v>
      </c>
      <c r="C12" s="20" t="s">
        <v>11</v>
      </c>
      <c r="D12" s="20" t="s">
        <v>20</v>
      </c>
      <c r="F12" s="21" t="str">
        <f t="shared" ref="F12:F13" si="0">B12</f>
        <v>Бутерброд с сыром</v>
      </c>
      <c r="G12" s="20" t="str">
        <f t="shared" ref="G12:G13" si="1">C12</f>
        <v>10/30</v>
      </c>
      <c r="H12" s="20" t="str">
        <f t="shared" ref="H12:H13" si="2">D12</f>
        <v>75</v>
      </c>
    </row>
    <row r="13" spans="2:8">
      <c r="B13" s="21" t="str">
        <f>сад!B14</f>
        <v>Кофейный напиток с молоком</v>
      </c>
      <c r="C13" s="20" t="s">
        <v>10</v>
      </c>
      <c r="D13" s="20" t="s">
        <v>24</v>
      </c>
      <c r="F13" s="21" t="str">
        <f t="shared" si="0"/>
        <v>Кофейный напиток с молоком</v>
      </c>
      <c r="G13" s="20" t="str">
        <f t="shared" si="1"/>
        <v>180</v>
      </c>
      <c r="H13" s="20" t="str">
        <f t="shared" si="2"/>
        <v>121,6</v>
      </c>
    </row>
    <row r="14" spans="2:8">
      <c r="B14" s="21" t="str">
        <f>сад!B15</f>
        <v>Хлеб пшеничный витамин.</v>
      </c>
      <c r="C14" s="20" t="s">
        <v>14</v>
      </c>
      <c r="D14" s="20" t="s">
        <v>39</v>
      </c>
      <c r="F14" s="21" t="str">
        <f t="shared" ref="F14" si="3">B14</f>
        <v>Хлеб пшеничный витамин.</v>
      </c>
      <c r="G14" s="20" t="str">
        <f t="shared" ref="G14" si="4">C14</f>
        <v>30</v>
      </c>
      <c r="H14" s="20" t="str">
        <f t="shared" ref="H14" si="5">D14</f>
        <v>67,5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4" si="6">B18</f>
        <v>Завтрак 2</v>
      </c>
      <c r="G18" s="20"/>
      <c r="H18" s="20"/>
    </row>
    <row r="19" spans="2:8">
      <c r="B19" s="21" t="str">
        <f>сад!B20</f>
        <v>Фрукт (банан)</v>
      </c>
      <c r="C19" s="20" t="s">
        <v>13</v>
      </c>
      <c r="D19" s="20" t="s">
        <v>34</v>
      </c>
      <c r="F19" s="21" t="str">
        <f t="shared" si="6"/>
        <v>Фрукт (банан)</v>
      </c>
      <c r="G19" s="20" t="str">
        <f t="shared" ref="G19:G34" si="7">C19</f>
        <v>200</v>
      </c>
      <c r="H19" s="20" t="str">
        <f t="shared" ref="H19:H34" si="8">D19</f>
        <v>110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6"/>
        <v>Обед</v>
      </c>
      <c r="G22" s="20"/>
      <c r="H22" s="20"/>
    </row>
    <row r="23" spans="2:8">
      <c r="B23" s="21" t="str">
        <f>сад!B24</f>
        <v>Салат "Бурячок"</v>
      </c>
      <c r="C23" s="20" t="s">
        <v>14</v>
      </c>
      <c r="D23" s="20" t="s">
        <v>51</v>
      </c>
      <c r="F23" s="21" t="str">
        <f t="shared" si="6"/>
        <v>Салат "Бурячок"</v>
      </c>
      <c r="G23" s="20" t="str">
        <f t="shared" si="7"/>
        <v>30</v>
      </c>
      <c r="H23" s="20" t="str">
        <f t="shared" si="8"/>
        <v>48,9</v>
      </c>
    </row>
    <row r="24" spans="2:8">
      <c r="B24" s="21" t="str">
        <f>сад!B25</f>
        <v>Щи из свежей капусты с картофелем и сметаной</v>
      </c>
      <c r="C24" s="20" t="s">
        <v>9</v>
      </c>
      <c r="D24" s="20" t="s">
        <v>52</v>
      </c>
      <c r="F24" s="21" t="str">
        <f t="shared" si="6"/>
        <v>Щи из свежей капусты с картофелем и сметаной</v>
      </c>
      <c r="G24" s="20" t="str">
        <f t="shared" si="7"/>
        <v>150</v>
      </c>
      <c r="H24" s="20" t="str">
        <f t="shared" si="8"/>
        <v>48,72</v>
      </c>
    </row>
    <row r="25" spans="2:8">
      <c r="B25" s="21" t="str">
        <f>сад!B26</f>
        <v>Гуляш из грудки кур</v>
      </c>
      <c r="C25" s="20" t="s">
        <v>53</v>
      </c>
      <c r="D25" s="31" t="s">
        <v>54</v>
      </c>
      <c r="F25" s="21" t="str">
        <f t="shared" ref="F25" si="9">B25</f>
        <v>Гуляш из грудки кур</v>
      </c>
      <c r="G25" s="20" t="str">
        <f t="shared" ref="G25" si="10">C25</f>
        <v>40/40</v>
      </c>
      <c r="H25" s="31" t="str">
        <f t="shared" ref="H25" si="11">D25</f>
        <v>83,66</v>
      </c>
    </row>
    <row r="26" spans="2:8">
      <c r="B26" s="21" t="str">
        <f>сад!B27</f>
        <v>Греча  рассыпчатая</v>
      </c>
      <c r="C26" s="20" t="s">
        <v>22</v>
      </c>
      <c r="D26" s="20" t="s">
        <v>55</v>
      </c>
      <c r="F26" s="21" t="str">
        <f t="shared" si="6"/>
        <v>Греча  рассыпчатая</v>
      </c>
      <c r="G26" s="20" t="str">
        <f t="shared" si="7"/>
        <v>120</v>
      </c>
      <c r="H26" s="20" t="str">
        <f t="shared" si="8"/>
        <v>181,61</v>
      </c>
    </row>
    <row r="27" spans="2:8">
      <c r="B27" s="21" t="str">
        <f>сад!B28</f>
        <v>Чай с сахаром</v>
      </c>
      <c r="C27" s="20" t="s">
        <v>10</v>
      </c>
      <c r="D27" s="20" t="s">
        <v>56</v>
      </c>
      <c r="F27" s="21" t="str">
        <f t="shared" si="6"/>
        <v>Чай с сахаром</v>
      </c>
      <c r="G27" s="20" t="str">
        <f t="shared" si="7"/>
        <v>180</v>
      </c>
      <c r="H27" s="20" t="str">
        <f t="shared" si="8"/>
        <v>52,2</v>
      </c>
    </row>
    <row r="28" spans="2:8">
      <c r="B28" s="21" t="str">
        <f>сад!B29</f>
        <v>Хлеб пшеничный/ржаной витаминизированный</v>
      </c>
      <c r="C28" s="20" t="s">
        <v>48</v>
      </c>
      <c r="D28" s="20" t="s">
        <v>23</v>
      </c>
      <c r="F28" s="21" t="str">
        <f t="shared" si="6"/>
        <v>Хлеб пшеничный/ржаной витаминизированный</v>
      </c>
      <c r="G28" s="20" t="str">
        <f t="shared" si="7"/>
        <v>30/30</v>
      </c>
      <c r="H28" s="20" t="str">
        <f t="shared" si="8"/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сад!B33</f>
        <v>Полдник</v>
      </c>
      <c r="C32" s="22"/>
      <c r="D32" s="22"/>
      <c r="F32" s="23" t="str">
        <f t="shared" si="6"/>
        <v>Полдник</v>
      </c>
      <c r="G32" s="20"/>
      <c r="H32" s="20"/>
    </row>
    <row r="33" spans="2:8">
      <c r="B33" s="21" t="str">
        <f>сад!B34</f>
        <v>Котлеты картофельные с маслом</v>
      </c>
      <c r="C33" s="20" t="s">
        <v>57</v>
      </c>
      <c r="D33" s="20" t="s">
        <v>58</v>
      </c>
      <c r="F33" s="21" t="str">
        <f t="shared" si="6"/>
        <v>Котлеты картофельные с маслом</v>
      </c>
      <c r="G33" s="20" t="str">
        <f t="shared" si="7"/>
        <v>80/5</v>
      </c>
      <c r="H33" s="20" t="str">
        <f t="shared" si="8"/>
        <v>124,8</v>
      </c>
    </row>
    <row r="34" spans="2:8">
      <c r="B34" s="21" t="str">
        <f>сад!B35</f>
        <v>Кисло-молочный продукт</v>
      </c>
      <c r="C34" s="20" t="s">
        <v>10</v>
      </c>
      <c r="D34" s="20" t="s">
        <v>59</v>
      </c>
      <c r="F34" s="21" t="str">
        <f t="shared" si="6"/>
        <v>Кисло-молочный продукт</v>
      </c>
      <c r="G34" s="20" t="str">
        <f t="shared" si="7"/>
        <v>180</v>
      </c>
      <c r="H34" s="20" t="str">
        <f t="shared" si="8"/>
        <v>90</v>
      </c>
    </row>
    <row r="35" spans="2:8">
      <c r="B35" s="21" t="str">
        <f>сад!B36</f>
        <v>Хлеб пшеничный витамин.</v>
      </c>
      <c r="C35" s="20" t="s">
        <v>14</v>
      </c>
      <c r="D35" s="20" t="s">
        <v>39</v>
      </c>
      <c r="F35" s="21" t="str">
        <f t="shared" ref="F35" si="12">B35</f>
        <v>Хлеб пшеничный витамин.</v>
      </c>
      <c r="G35" s="20" t="str">
        <f t="shared" ref="G35" si="13">C35</f>
        <v>30</v>
      </c>
      <c r="H35" s="20" t="str">
        <f t="shared" ref="H35" si="14">D35</f>
        <v>67,5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0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2021-10-20T06:50:31Z</dcterms:modified>
</cp:coreProperties>
</file>