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F34" i="18"/>
  <c r="F35"/>
  <c r="B34"/>
  <c r="B35"/>
  <c r="H33" i="17"/>
  <c r="H34"/>
  <c r="H35"/>
  <c r="H33" i="18"/>
  <c r="H34"/>
  <c r="H35"/>
  <c r="C7" l="1"/>
  <c r="G7" s="1"/>
  <c r="G7" i="17"/>
  <c r="F35"/>
  <c r="B24" i="18"/>
  <c r="F24" s="1"/>
  <c r="G34" i="17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12"/>
  <c r="B13"/>
  <c r="F13" s="1"/>
  <c r="B14"/>
  <c r="F14" s="1"/>
  <c r="B19"/>
  <c r="F19" s="1"/>
  <c r="B20"/>
  <c r="F20" s="1"/>
  <c r="B23"/>
  <c r="F23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H13" i="17"/>
  <c r="H14"/>
  <c r="H20"/>
  <c r="H24"/>
  <c r="H25"/>
  <c r="H26"/>
  <c r="H27"/>
  <c r="H28"/>
  <c r="H29"/>
  <c r="H12"/>
  <c r="F13"/>
  <c r="F1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<sst xmlns="http://schemas.openxmlformats.org/spreadsheetml/2006/main" count="104" uniqueCount="57">
  <si>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</si>
  <si>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</si>
  <si>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</si>
  <si>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</si>
  <si>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</si>
  <si>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</si>
  <si>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</si>
  <si>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</si>
  <si>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</si>
  <si>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</si>
  <si>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</si>
  <si>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</si>
  <si>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70</t>
  </si>
  <si>
    <t>200</t>
  </si>
  <si>
    <t>20/30</t>
  </si>
  <si>
    <t>Выход блюда,г</t>
  </si>
  <si>
    <t>20/20</t>
  </si>
  <si>
    <t>30</t>
  </si>
  <si>
    <t>Выход блюда</t>
  </si>
  <si>
    <t>Хлеб пшеничный/ржаной витаминизированный</t>
  </si>
  <si>
    <t>Калорийность блюд</t>
  </si>
  <si>
    <t>102,85</t>
  </si>
  <si>
    <t>83,57</t>
  </si>
  <si>
    <t>120</t>
  </si>
  <si>
    <t>Бутерброд с сыром</t>
  </si>
  <si>
    <t>Сок фруктовый</t>
  </si>
  <si>
    <t>Яйцо вареное</t>
  </si>
  <si>
    <t>10/30</t>
  </si>
  <si>
    <t>63</t>
  </si>
  <si>
    <t>40</t>
  </si>
  <si>
    <t>75</t>
  </si>
  <si>
    <t>160</t>
  </si>
  <si>
    <t>Каша пшенная молочная жидкая с/м</t>
  </si>
  <si>
    <t>Чай с сахаром</t>
  </si>
  <si>
    <t>62,5</t>
  </si>
  <si>
    <t>222</t>
  </si>
  <si>
    <t>Салат из белокочанной капусты с м/р</t>
  </si>
  <si>
    <t>55,46</t>
  </si>
  <si>
    <t>Суп пюре из гороха</t>
  </si>
  <si>
    <t>92,09</t>
  </si>
  <si>
    <t>Тефтели мясные с соусом</t>
  </si>
  <si>
    <t>70/30</t>
  </si>
  <si>
    <t>179</t>
  </si>
  <si>
    <t>Макаронные изделия отварные</t>
  </si>
  <si>
    <t>171</t>
  </si>
  <si>
    <t>Булочка Домашняя</t>
  </si>
  <si>
    <t>250,6</t>
  </si>
  <si>
    <t>246</t>
  </si>
  <si>
    <t>140</t>
  </si>
  <si>
    <t>60/20</t>
  </si>
  <si>
    <t>52,2</t>
  </si>
  <si>
    <t>136,8</t>
  </si>
  <si>
    <t>201</t>
  </si>
  <si>
    <t>76,74</t>
  </si>
  <si>
    <t>33,27</t>
  </si>
  <si>
    <t>146,79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</si>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</sst>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F12" sqref="F1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56</v>
      </c>
      <c r="C2" s="34"/>
      <c r="D2" s="35"/>
      <c r="F2" s="34" t="s">
        <v>56</v>
      </c>
      <c r="G2" s="34"/>
      <c r="H2" s="35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44502</v>
      </c>
      <c r="D7" s="42"/>
      <c r="F7" s="4"/>
      <c r="G7" s="42">
        <f>C7</f>
        <v>44502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15</v>
      </c>
      <c r="D9" s="40" t="s">
        <v>20</v>
      </c>
      <c r="F9" s="38" t="s">
        <v>0</v>
      </c>
      <c r="G9" s="40" t="s">
        <v>15</v>
      </c>
      <c r="H9" s="40" t="s">
        <v>20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32</v>
      </c>
      <c r="C12" s="10" t="s">
        <v>31</v>
      </c>
      <c r="D12" s="10" t="s">
        <v>35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33</v>
      </c>
      <c r="C13" s="10" t="s">
        <v>13</v>
      </c>
      <c r="D13" s="10" t="s">
        <v>34</v>
      </c>
      <c r="F13" s="5" t="str">
        <f t="shared" ref="F13:F35" si="0">B13</f>
        <v>Чай с сахаром</v>
      </c>
      <c r="G13" s="10" t="str">
        <f t="shared" ref="G13:H34" si="1">C13</f>
        <v>200</v>
      </c>
      <c r="H13" s="10" t="str">
        <f t="shared" si="1"/>
        <v>62,5</v>
      </c>
    </row>
    <row r="14" spans="2:8">
      <c r="B14" s="5" t="s">
        <v>24</v>
      </c>
      <c r="C14" s="10" t="s">
        <v>27</v>
      </c>
      <c r="D14" s="10" t="s">
        <v>30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25</v>
      </c>
      <c r="C20" s="10" t="s">
        <v>13</v>
      </c>
      <c r="D20" s="10" t="s">
        <v>28</v>
      </c>
      <c r="F20" s="5" t="str">
        <f t="shared" si="0"/>
        <v>Сок фруктовый</v>
      </c>
      <c r="G20" s="10" t="str">
        <f t="shared" si="1"/>
        <v>200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36</v>
      </c>
      <c r="C24" s="10" t="s">
        <v>11</v>
      </c>
      <c r="D24" s="10" t="s">
        <v>37</v>
      </c>
      <c r="F24" s="5" t="str">
        <f t="shared" si="0"/>
        <v>Салат из белокочанной капусты с м/р</v>
      </c>
      <c r="G24" s="10" t="str">
        <f t="shared" si="1"/>
        <v>50</v>
      </c>
      <c r="H24" s="10" t="str">
        <f t="shared" si="1"/>
        <v>55,46</v>
      </c>
    </row>
    <row r="25" spans="2:8">
      <c r="B25" s="5" t="s">
        <v>38</v>
      </c>
      <c r="C25" s="10" t="s">
        <v>10</v>
      </c>
      <c r="D25" s="10" t="s">
        <v>39</v>
      </c>
      <c r="F25" s="5" t="str">
        <f t="shared" si="0"/>
        <v>Суп пюре из гороха</v>
      </c>
      <c r="G25" s="10" t="str">
        <f t="shared" si="1"/>
        <v>180</v>
      </c>
      <c r="H25" s="10" t="str">
        <f t="shared" si="1"/>
        <v>92,09</v>
      </c>
    </row>
    <row r="26" spans="2:8">
      <c r="B26" s="5" t="s">
        <v>40</v>
      </c>
      <c r="C26" s="10" t="s">
        <v>41</v>
      </c>
      <c r="D26" s="10" t="s">
        <v>47</v>
      </c>
      <c r="F26" s="5" t="str">
        <f t="shared" si="0"/>
        <v>Тефтели мясные с соусом</v>
      </c>
      <c r="G26" s="10" t="str">
        <f t="shared" si="1"/>
        <v>70/30</v>
      </c>
      <c r="H26" s="10" t="str">
        <f t="shared" si="1"/>
        <v>246</v>
      </c>
    </row>
    <row r="27" spans="2:8">
      <c r="B27" s="5" t="s">
        <v>43</v>
      </c>
      <c r="C27" s="10" t="s">
        <v>9</v>
      </c>
      <c r="D27" s="10" t="s">
        <v>44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33</v>
      </c>
      <c r="C28" s="10" t="s">
        <v>13</v>
      </c>
      <c r="D28" s="10" t="s">
        <v>34</v>
      </c>
      <c r="F28" s="5" t="str">
        <f t="shared" si="0"/>
        <v>Чай с сахаром</v>
      </c>
      <c r="G28" s="10" t="str">
        <f t="shared" si="1"/>
        <v>200</v>
      </c>
      <c r="H28" s="10" t="str">
        <f t="shared" si="1"/>
        <v>62,5</v>
      </c>
    </row>
    <row r="29" spans="2:8">
      <c r="B29" s="5" t="s">
        <v>19</v>
      </c>
      <c r="C29" s="10" t="s">
        <v>14</v>
      </c>
      <c r="D29" s="10" t="s">
        <v>21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26</v>
      </c>
      <c r="C33" s="10" t="s">
        <v>29</v>
      </c>
      <c r="D33" s="32" t="s">
        <v>28</v>
      </c>
      <c r="F33" s="5" t="str">
        <f t="shared" si="0"/>
        <v>Яйцо вареное</v>
      </c>
      <c r="G33" s="10" t="str">
        <f t="shared" si="1"/>
        <v>40</v>
      </c>
      <c r="H33" s="10" t="str">
        <f t="shared" si="1"/>
        <v>63</v>
      </c>
    </row>
    <row r="34" spans="2:8">
      <c r="B34" s="5" t="s">
        <v>33</v>
      </c>
      <c r="C34" s="10" t="s">
        <v>13</v>
      </c>
      <c r="D34" s="10" t="s">
        <v>34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62,5</v>
      </c>
    </row>
    <row r="35" spans="2:8">
      <c r="B35" s="5" t="s">
        <v>45</v>
      </c>
      <c r="C35" s="10" t="s">
        <v>12</v>
      </c>
      <c r="D35" s="10" t="s">
        <v>46</v>
      </c>
      <c r="F35" s="5" t="str">
        <f t="shared" si="0"/>
        <v>Булочка Домашняя</v>
      </c>
      <c r="G35" s="30">
        <v>20</v>
      </c>
      <c r="H35" s="10" t="str">
        <f t="shared" ref="H35" si="2">D35</f>
        <v>250,6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F15" sqref="F1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56</v>
      </c>
      <c r="F3" s="17"/>
      <c r="G3" s="17"/>
      <c r="H3" s="9" t="s">
        <v>56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44502</v>
      </c>
      <c r="D7" s="47"/>
      <c r="F7" s="24"/>
      <c r="G7" s="47">
        <f>C7</f>
        <v>44502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8" t="s">
        <v>18</v>
      </c>
      <c r="D9" s="48" t="s">
        <v>20</v>
      </c>
      <c r="F9" s="43" t="s">
        <v>0</v>
      </c>
      <c r="G9" s="48" t="s">
        <v>18</v>
      </c>
      <c r="H9" s="48" t="s">
        <v>20</v>
      </c>
    </row>
    <row r="10" spans="2:8" ht="37.5" customHeight="1">
      <c r="B10" s="44"/>
      <c r="C10" s="49"/>
      <c r="D10" s="49"/>
      <c r="F10" s="44"/>
      <c r="G10" s="49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48</v>
      </c>
      <c r="D12" s="20" t="s">
        <v>55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Чай с сахаром</v>
      </c>
      <c r="C13" s="20" t="s">
        <v>10</v>
      </c>
      <c r="D13" s="20" t="s">
        <v>50</v>
      </c>
      <c r="F13" s="21" t="str">
        <f t="shared" ref="F13:F35" si="0">B13</f>
        <v>Чай с сахаром</v>
      </c>
      <c r="G13" s="20" t="str">
        <f t="shared" ref="G13:H34" si="1">C13</f>
        <v>180</v>
      </c>
      <c r="H13" s="20" t="str">
        <f t="shared" si="1"/>
        <v>52,2</v>
      </c>
    </row>
    <row r="14" spans="2:8">
      <c r="B14" s="21" t="str">
        <f>сад!B14</f>
        <v>Бутерброд с сыром</v>
      </c>
      <c r="C14" s="20" t="s">
        <v>27</v>
      </c>
      <c r="D14" s="20" t="s">
        <v>30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</v>
      </c>
      <c r="C20" s="20" t="s">
        <v>13</v>
      </c>
      <c r="D20" s="20" t="s">
        <v>28</v>
      </c>
      <c r="F20" s="21" t="str">
        <f t="shared" si="0"/>
        <v>Сок фруктовый</v>
      </c>
      <c r="G20" s="20" t="str">
        <f t="shared" si="1"/>
        <v>200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17</v>
      </c>
      <c r="D24" s="20" t="s">
        <v>54</v>
      </c>
      <c r="F24" s="21" t="str">
        <f t="shared" si="0"/>
        <v>Салат из белокочанной капусты с м/р</v>
      </c>
      <c r="G24" s="20" t="str">
        <f t="shared" si="1"/>
        <v>30</v>
      </c>
      <c r="H24" s="20" t="str">
        <f t="shared" si="1"/>
        <v>33,27</v>
      </c>
    </row>
    <row r="25" spans="2:8">
      <c r="B25" s="21" t="str">
        <f>сад!B25</f>
        <v>Суп пюре из гороха</v>
      </c>
      <c r="C25" s="20" t="s">
        <v>9</v>
      </c>
      <c r="D25" s="20" t="s">
        <v>53</v>
      </c>
      <c r="F25" s="21" t="str">
        <f t="shared" si="0"/>
        <v>Суп пюре из гороха</v>
      </c>
      <c r="G25" s="20" t="str">
        <f t="shared" si="1"/>
        <v>150</v>
      </c>
      <c r="H25" s="20" t="str">
        <f t="shared" si="1"/>
        <v>76,74</v>
      </c>
    </row>
    <row r="26" spans="2:8">
      <c r="B26" s="21" t="str">
        <f>сад!B26</f>
        <v>Тефтели мясные с соусом</v>
      </c>
      <c r="C26" s="20" t="s">
        <v>49</v>
      </c>
      <c r="D26" s="20" t="s">
        <v>52</v>
      </c>
      <c r="F26" s="21" t="str">
        <f t="shared" si="0"/>
        <v>Тефтели мясные с соусом</v>
      </c>
      <c r="G26" s="20" t="str">
        <f t="shared" si="1"/>
        <v>60/20</v>
      </c>
      <c r="H26" s="20" t="str">
        <f t="shared" si="1"/>
        <v>201</v>
      </c>
    </row>
    <row r="27" spans="2:8">
      <c r="B27" s="21" t="str">
        <f>сад!B27</f>
        <v>Макаронные изделия отварные</v>
      </c>
      <c r="C27" s="20" t="s">
        <v>23</v>
      </c>
      <c r="D27" s="20" t="s">
        <v>51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Чай с сахаром</v>
      </c>
      <c r="C28" s="20" t="s">
        <v>10</v>
      </c>
      <c r="D28" s="20" t="s">
        <v>50</v>
      </c>
      <c r="F28" s="21" t="str">
        <f t="shared" si="0"/>
        <v>Чай с сахаром</v>
      </c>
      <c r="G28" s="20" t="str">
        <f t="shared" si="1"/>
        <v>180</v>
      </c>
      <c r="H28" s="20" t="str">
        <f t="shared" si="1"/>
        <v>52,2</v>
      </c>
    </row>
    <row r="29" spans="2:8">
      <c r="B29" s="21" t="str">
        <f>сад!B29</f>
        <v>Хлеб пшеничный/ржаной витаминизированный</v>
      </c>
      <c r="C29" s="20" t="s">
        <v>16</v>
      </c>
      <c r="D29" s="20" t="s">
        <v>22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Яйцо вареное</v>
      </c>
      <c r="C33" s="20" t="s">
        <v>29</v>
      </c>
      <c r="D33" s="33" t="s">
        <v>28</v>
      </c>
      <c r="F33" s="21" t="str">
        <f t="shared" si="0"/>
        <v>Яйцо вареное</v>
      </c>
      <c r="G33" s="20" t="str">
        <f t="shared" si="1"/>
        <v>40</v>
      </c>
      <c r="H33" s="20" t="str">
        <f t="shared" si="1"/>
        <v>63</v>
      </c>
    </row>
    <row r="34" spans="2:8">
      <c r="B34" s="21" t="str">
        <f>сад!B34</f>
        <v>Чай с сахаром</v>
      </c>
      <c r="C34" s="20" t="s">
        <v>10</v>
      </c>
      <c r="D34" s="33" t="s">
        <v>50</v>
      </c>
      <c r="F34" s="21" t="str">
        <f t="shared" si="0"/>
        <v>Чай с сахаром</v>
      </c>
      <c r="G34" s="20" t="str">
        <f t="shared" si="1"/>
        <v>180</v>
      </c>
      <c r="H34" s="20" t="str">
        <f t="shared" si="1"/>
        <v>52,2</v>
      </c>
    </row>
    <row r="35" spans="2:8">
      <c r="B35" s="21" t="str">
        <f>сад!B35</f>
        <v>Булочка Домашняя</v>
      </c>
      <c r="C35" s="20" t="s">
        <v>11</v>
      </c>
      <c r="D35" s="20" t="s">
        <v>42</v>
      </c>
      <c r="F35" s="21" t="str">
        <f t="shared" si="0"/>
        <v>Булочка Домашняя</v>
      </c>
      <c r="G35" s="31">
        <v>20</v>
      </c>
      <c r="H35" s="20" t="str">
        <f t="shared" ref="H35" si="2">D35</f>
        <v>179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2021-10-28T03:23:41Z</dcterms:modified>
</cp:coreProperties>
</file>