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externalReferences>
    <externalReference r:id="rId3"/>
  </externalReferences>
  <definedNames>
    <definedName name="_xlnm.Print_Area" localSheetId="0">сад!$A$1:$H$38</definedName>
  </definedNames>
  <calcPr calcId="124519"/>
</workbook>
</file>

<file path=xl/calcChain.xml><?xml version="1.0" encoding="utf-8"?>
<calcChain xmlns="http://schemas.openxmlformats.org/spreadsheetml/2006/main">
  <c r="B33" i="18"/>
  <c r="B32"/>
  <c r="G14" l="1"/>
  <c r="H14"/>
  <c r="B14"/>
  <c r="F14" s="1"/>
  <c r="F15" i="17"/>
  <c r="G15"/>
  <c r="H15"/>
  <c r="H12" i="18" l="1"/>
  <c r="H13"/>
  <c r="G12"/>
  <c r="G13"/>
  <c r="B12"/>
  <c r="F12" s="1"/>
  <c r="B13"/>
  <c r="F13" s="1"/>
  <c r="H34" i="17"/>
  <c r="H35"/>
  <c r="H33" i="18"/>
  <c r="H34"/>
  <c r="C6" l="1"/>
  <c r="G6" s="1"/>
  <c r="G7" i="17"/>
  <c r="B23" i="18"/>
  <c r="F23" s="1"/>
  <c r="G35" i="17"/>
  <c r="G34"/>
  <c r="G33"/>
  <c r="G29"/>
  <c r="G28"/>
  <c r="G27"/>
  <c r="G26"/>
  <c r="G25"/>
  <c r="G24"/>
  <c r="G20"/>
  <c r="G13"/>
  <c r="G14"/>
  <c r="G12"/>
  <c r="G34" i="18"/>
  <c r="G33"/>
  <c r="G32"/>
  <c r="G28"/>
  <c r="G27"/>
  <c r="G26"/>
  <c r="G25"/>
  <c r="G24"/>
  <c r="G23"/>
  <c r="G19"/>
  <c r="G11"/>
  <c r="H19"/>
  <c r="H23"/>
  <c r="H24"/>
  <c r="H25"/>
  <c r="H26"/>
  <c r="H27"/>
  <c r="H28"/>
  <c r="H32"/>
  <c r="H11"/>
  <c r="B18"/>
  <c r="F18" s="1"/>
  <c r="B19"/>
  <c r="F19" s="1"/>
  <c r="B22"/>
  <c r="F22" s="1"/>
  <c r="B24"/>
  <c r="F24" s="1"/>
  <c r="B25"/>
  <c r="F25" s="1"/>
  <c r="B26"/>
  <c r="F26" s="1"/>
  <c r="B27"/>
  <c r="F27" s="1"/>
  <c r="B28"/>
  <c r="F28" s="1"/>
  <c r="B31"/>
  <c r="F31" s="1"/>
  <c r="F32"/>
  <c r="F33"/>
  <c r="B34"/>
  <c r="F34" s="1"/>
  <c r="B11"/>
  <c r="F11" s="1"/>
  <c r="H14" i="17"/>
  <c r="H13"/>
  <c r="H20"/>
  <c r="H24"/>
  <c r="H25"/>
  <c r="H26"/>
  <c r="H27"/>
  <c r="H28"/>
  <c r="H29"/>
  <c r="H33"/>
  <c r="H12"/>
  <c r="F14"/>
  <c r="F13"/>
  <c r="F19"/>
  <c r="F20"/>
  <c r="F23"/>
  <c r="F24"/>
  <c r="F25"/>
  <c r="F26"/>
  <c r="F27"/>
  <c r="F28"/>
  <c r="F29"/>
  <c r="F32"/>
  <c r="F33"/>
  <c r="F34"/>
  <c r="F35"/>
  <c r="F12"/>
</calcChain>
</file>

<file path=xl/sharedStrings.xml><?xml version="1.0" encoding="utf-8"?>
<sst xmlns="http://schemas.openxmlformats.org/spreadsheetml/2006/main" count="109" uniqueCount="62">
  <si>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</si>
  <si>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</si>
  <si>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</si>
  <si>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</si>
  <si>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</si>
  <si>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</si>
  <si>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</si>
  <si>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</si>
  <si>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</si>
  <si>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160</t>
  </si>
  <si>
    <t>150</t>
  </si>
  <si>
    <t>180</t>
  </si>
  <si>
    <t>50</t>
  </si>
  <si>
    <t>70</t>
  </si>
  <si>
    <t>200</t>
  </si>
  <si>
    <t>60</t>
  </si>
  <si>
    <t>30</t>
  </si>
  <si>
    <t>140</t>
  </si>
  <si>
    <t>Бутерброд с маслом и повидлом</t>
  </si>
  <si>
    <t>Хлеб пшеничный/ржаной витаминизированный</t>
  </si>
  <si>
    <t>Калорийность блюд</t>
  </si>
  <si>
    <t>156</t>
  </si>
  <si>
    <t>Кисель плодово-ягодный</t>
  </si>
  <si>
    <t>97,7</t>
  </si>
  <si>
    <t>102,85</t>
  </si>
  <si>
    <t>120</t>
  </si>
  <si>
    <t>Объем порций (г.), Возраст 3-7</t>
  </si>
  <si>
    <t xml:space="preserve">Объем порций (г.), Возраст 1,5-3 </t>
  </si>
  <si>
    <t>179</t>
  </si>
  <si>
    <t>157</t>
  </si>
  <si>
    <t>Каша пшеничная молочная жидкая с/м</t>
  </si>
  <si>
    <t>167,76</t>
  </si>
  <si>
    <t>5/10/30</t>
  </si>
  <si>
    <t>Чай с молоком</t>
  </si>
  <si>
    <t>91</t>
  </si>
  <si>
    <t>Хлеб пшеничный витаминизированный</t>
  </si>
  <si>
    <t>146,79</t>
  </si>
  <si>
    <t>72,8</t>
  </si>
  <si>
    <t>67,5</t>
  </si>
  <si>
    <t xml:space="preserve">Сок фруктовый </t>
  </si>
  <si>
    <t>63</t>
  </si>
  <si>
    <t>Салат из белокочанной капусты с  маслом растительным</t>
  </si>
  <si>
    <t>55,46</t>
  </si>
  <si>
    <t>33,27</t>
  </si>
  <si>
    <t>Щи из свежей капусты с крупой и сметаной</t>
  </si>
  <si>
    <t>97,6</t>
  </si>
  <si>
    <t>81,33</t>
  </si>
  <si>
    <t>Шницель рыбный</t>
  </si>
  <si>
    <t>30/30</t>
  </si>
  <si>
    <t>Греча вязкая</t>
  </si>
  <si>
    <t>161</t>
  </si>
  <si>
    <t>128,8</t>
  </si>
  <si>
    <t>Омлет с капустой б/к</t>
  </si>
  <si>
    <t>105</t>
  </si>
  <si>
    <t>190,56</t>
  </si>
  <si>
    <t>Чай с лимоном</t>
  </si>
  <si>
    <t>61,5</t>
  </si>
  <si>
    <t>87,93</t>
  </si>
  <si>
    <t>85</t>
  </si>
  <si>
    <t>158,8</t>
  </si>
  <si>
    <t>55,65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</si>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</sst>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1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5"/>
      <name val="Times New Roman CYR"/>
      <family val="1"/>
      <charset val="204"/>
    </font>
    <font>
      <sz val="15"/>
      <name val="Times New Roman CYR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6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0" fontId="8" fillId="0" borderId="1" xfId="0" applyFont="1" applyBorder="1" applyAlignment="1">
      <alignment horizontal="right"/>
    </xf>
    <xf numFmtId="17" fontId="8" fillId="0" borderId="1" xfId="0" applyNumberFormat="1" applyFont="1" applyBorder="1" applyAlignment="1">
      <alignment horizontal="center" wrapText="1"/>
    </xf>
    <xf numFmtId="49" fontId="9" fillId="0" borderId="3" xfId="0" applyNumberFormat="1" applyFont="1" applyBorder="1" applyAlignment="1">
      <alignment horizontal="center" vertical="center"/>
    </xf>
    <xf numFmtId="1" fontId="10" fillId="0" borderId="0" xfId="0" applyNumberFormat="1" applyFont="1" applyAlignment="1">
      <alignment horizontal="left"/>
    </xf>
    <xf numFmtId="49" fontId="10" fillId="0" borderId="0" xfId="0" applyNumberFormat="1" applyFont="1"/>
    <xf numFmtId="0" fontId="10" fillId="0" borderId="0" xfId="0" applyFont="1"/>
    <xf numFmtId="0" fontId="8" fillId="0" borderId="1" xfId="1" applyFont="1" applyBorder="1" applyAlignment="1">
      <alignment horizontal="center"/>
    </xf>
    <xf numFmtId="49" fontId="9" fillId="0" borderId="1" xfId="1" applyNumberFormat="1" applyFont="1" applyBorder="1" applyAlignment="1">
      <alignment horizontal="center"/>
    </xf>
    <xf numFmtId="0" fontId="9" fillId="0" borderId="0" xfId="1" applyFont="1"/>
    <xf numFmtId="0" fontId="9" fillId="0" borderId="1" xfId="1" applyFont="1" applyBorder="1"/>
    <xf numFmtId="17" fontId="8" fillId="0" borderId="1" xfId="1" applyNumberFormat="1" applyFont="1" applyBorder="1" applyAlignment="1">
      <alignment horizontal="center" wrapText="1"/>
    </xf>
    <xf numFmtId="49" fontId="9" fillId="0" borderId="1" xfId="1" applyNumberFormat="1" applyFont="1" applyBorder="1" applyAlignment="1">
      <alignment horizontal="center" vertical="center"/>
    </xf>
    <xf numFmtId="1" fontId="10" fillId="0" borderId="0" xfId="1" applyNumberFormat="1" applyFont="1" applyAlignment="1">
      <alignment horizontal="left"/>
    </xf>
    <xf numFmtId="49" fontId="10" fillId="0" borderId="0" xfId="1" applyNumberFormat="1" applyFont="1"/>
    <xf numFmtId="0" fontId="10" fillId="0" borderId="0" xfId="1" applyFont="1"/>
    <xf numFmtId="0" fontId="1" fillId="0" borderId="0" xfId="0" applyFont="1" applyAlignment="1">
      <alignment horizontal="right"/>
    </xf>
    <xf numFmtId="0" fontId="0" fillId="0" borderId="0" xfId="0" applyAlignment="1"/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5" fontId="5" fillId="0" borderId="0" xfId="0" applyNumberFormat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 applyAlignment="1"/>
    <xf numFmtId="165" fontId="5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2581275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81276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3</xdr:row>
      <xdr:rowOff>133350</xdr:rowOff>
    </xdr:from>
    <xdr:to>
      <xdr:col>2</xdr:col>
      <xdr:colOff>0</xdr:colOff>
      <xdr:row>3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4</xdr:row>
      <xdr:rowOff>133350</xdr:rowOff>
    </xdr:from>
    <xdr:to>
      <xdr:col>3</xdr:col>
      <xdr:colOff>654844</xdr:colOff>
      <xdr:row>5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2559843</xdr:colOff>
      <xdr:row>7</xdr:row>
      <xdr:rowOff>26081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3</xdr:row>
      <xdr:rowOff>133350</xdr:rowOff>
    </xdr:from>
    <xdr:to>
      <xdr:col>6</xdr:col>
      <xdr:colOff>0</xdr:colOff>
      <xdr:row>3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4</xdr:row>
      <xdr:rowOff>133350</xdr:rowOff>
    </xdr:from>
    <xdr:to>
      <xdr:col>7</xdr:col>
      <xdr:colOff>654844</xdr:colOff>
      <xdr:row>5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2438400</xdr:colOff>
      <xdr:row>7</xdr:row>
      <xdr:rowOff>26081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63800" y="313531"/>
          <a:ext cx="615950" cy="99218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0;&#1054;&#1052;&#1055;/&#1044;&#1083;&#1103;%2046,%2039/&#1050;&#1086;&#1088;&#1080;&#1076;&#1086;&#1088;&#1085;&#1086;&#1077;%20&#1084;&#1077;&#1085;&#1102;%20(06.12-31.12)%2012/2%20&#1076;&#1077;&#1085;&#1100;%2007.1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ад"/>
      <sheetName val="ясли"/>
    </sheetNames>
    <sheetDataSet>
      <sheetData sheetId="0">
        <row r="33">
          <cell r="B33" t="str">
            <v>Омлет с капустой б/к</v>
          </cell>
        </row>
        <row r="34">
          <cell r="B34" t="str">
            <v>Чай с лимоном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0"/>
  <sheetViews>
    <sheetView tabSelected="1" view="pageBreakPreview" zoomScale="70" zoomScaleSheetLayoutView="70" workbookViewId="0">
      <selection activeCell="F18" sqref="F18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" style="1" customWidth="1"/>
    <col min="4" max="4" width="15.42578125" style="7" customWidth="1"/>
    <col min="5" max="5" width="8.85546875" style="1"/>
    <col min="6" max="6" width="80.5703125" style="1" customWidth="1"/>
    <col min="7" max="7" width="12.28515625" style="1" customWidth="1"/>
    <col min="8" max="8" width="14.7109375" style="1" customWidth="1"/>
    <col min="9" max="16384" width="8.85546875" style="1"/>
  </cols>
  <sheetData>
    <row r="1" spans="2:8">
      <c r="B1" s="9" t="s">
        <v>3</v>
      </c>
      <c r="C1" s="9"/>
      <c r="F1" s="9" t="s">
        <v>3</v>
      </c>
      <c r="G1" s="9"/>
      <c r="H1" s="7"/>
    </row>
    <row r="2" spans="2:8">
      <c r="B2" s="40" t="s">
        <v>61</v>
      </c>
      <c r="C2" s="40"/>
      <c r="D2" s="41"/>
      <c r="F2" s="40" t="s">
        <v>61</v>
      </c>
      <c r="G2" s="40"/>
      <c r="H2" s="41"/>
    </row>
    <row r="3" spans="2:8">
      <c r="B3" s="5"/>
      <c r="C3" s="7" t="s">
        <v>4</v>
      </c>
      <c r="D3" s="1"/>
      <c r="F3" s="5"/>
      <c r="G3" s="7" t="s">
        <v>4</v>
      </c>
    </row>
    <row r="4" spans="2:8" ht="10.5" customHeight="1">
      <c r="D4" s="8"/>
      <c r="H4" s="8"/>
    </row>
    <row r="5" spans="2:8" ht="24" customHeight="1">
      <c r="B5" s="6"/>
      <c r="C5" s="6"/>
      <c r="D5" s="8"/>
      <c r="F5" s="6"/>
      <c r="G5" s="6"/>
      <c r="H5" s="8"/>
    </row>
    <row r="6" spans="2:8" ht="44.25" customHeight="1">
      <c r="B6" s="10"/>
      <c r="C6" s="10"/>
      <c r="F6" s="10"/>
      <c r="G6" s="10"/>
      <c r="H6" s="7"/>
    </row>
    <row r="7" spans="2:8" ht="29.25" customHeight="1">
      <c r="B7" s="4"/>
      <c r="C7" s="48">
        <v>44572</v>
      </c>
      <c r="D7" s="48"/>
      <c r="F7" s="4"/>
      <c r="G7" s="48">
        <f>C7</f>
        <v>44572</v>
      </c>
      <c r="H7" s="48"/>
    </row>
    <row r="8" spans="2:8" ht="20.25">
      <c r="B8" s="42" t="s">
        <v>1</v>
      </c>
      <c r="C8" s="42"/>
      <c r="D8" s="43"/>
      <c r="F8" s="42" t="s">
        <v>1</v>
      </c>
      <c r="G8" s="42"/>
      <c r="H8" s="43"/>
    </row>
    <row r="9" spans="2:8" ht="18.75" customHeight="1">
      <c r="B9" s="44" t="s">
        <v>0</v>
      </c>
      <c r="C9" s="46" t="s">
        <v>26</v>
      </c>
      <c r="D9" s="46" t="s">
        <v>20</v>
      </c>
      <c r="F9" s="44" t="s">
        <v>0</v>
      </c>
      <c r="G9" s="46" t="s">
        <v>26</v>
      </c>
      <c r="H9" s="46" t="s">
        <v>20</v>
      </c>
    </row>
    <row r="10" spans="2:8" ht="37.5" customHeight="1">
      <c r="B10" s="45"/>
      <c r="C10" s="47"/>
      <c r="D10" s="47"/>
      <c r="F10" s="45"/>
      <c r="G10" s="47"/>
      <c r="H10" s="47"/>
    </row>
    <row r="11" spans="2:8" s="23" customFormat="1" ht="24.75" customHeight="1">
      <c r="B11" s="21" t="s">
        <v>8</v>
      </c>
      <c r="C11" s="21"/>
      <c r="D11" s="22"/>
      <c r="F11" s="21" t="s">
        <v>8</v>
      </c>
      <c r="G11" s="21"/>
      <c r="H11" s="22"/>
    </row>
    <row r="12" spans="2:8" s="23" customFormat="1" ht="24.75" customHeight="1">
      <c r="B12" s="24" t="s">
        <v>30</v>
      </c>
      <c r="C12" s="22" t="s">
        <v>9</v>
      </c>
      <c r="D12" s="22" t="s">
        <v>31</v>
      </c>
      <c r="F12" s="24" t="str">
        <f t="shared" ref="F12:H13" si="0">B12</f>
        <v>Каша пшеничная молочная жидкая с/м</v>
      </c>
      <c r="G12" s="22" t="str">
        <f t="shared" si="0"/>
        <v>160</v>
      </c>
      <c r="H12" s="22" t="str">
        <f t="shared" si="0"/>
        <v>167,76</v>
      </c>
    </row>
    <row r="13" spans="2:8" s="23" customFormat="1" ht="24.75" customHeight="1">
      <c r="B13" s="24" t="s">
        <v>18</v>
      </c>
      <c r="C13" s="22" t="s">
        <v>32</v>
      </c>
      <c r="D13" s="22" t="s">
        <v>21</v>
      </c>
      <c r="F13" s="24" t="str">
        <f t="shared" si="0"/>
        <v>Бутерброд с маслом и повидлом</v>
      </c>
      <c r="G13" s="22" t="str">
        <f t="shared" si="0"/>
        <v>5/10/30</v>
      </c>
      <c r="H13" s="22" t="str">
        <f t="shared" si="0"/>
        <v>156</v>
      </c>
    </row>
    <row r="14" spans="2:8" s="23" customFormat="1" ht="24.75" customHeight="1">
      <c r="B14" s="24" t="s">
        <v>33</v>
      </c>
      <c r="C14" s="22" t="s">
        <v>14</v>
      </c>
      <c r="D14" s="22" t="s">
        <v>34</v>
      </c>
      <c r="F14" s="24" t="str">
        <f t="shared" ref="F14:F35" si="1">B14</f>
        <v>Чай с молоком</v>
      </c>
      <c r="G14" s="22" t="str">
        <f t="shared" ref="G14:H35" si="2">C14</f>
        <v>200</v>
      </c>
      <c r="H14" s="22" t="str">
        <f t="shared" si="2"/>
        <v>91</v>
      </c>
    </row>
    <row r="15" spans="2:8" s="23" customFormat="1" ht="24.75" customHeight="1">
      <c r="B15" s="24" t="s">
        <v>35</v>
      </c>
      <c r="C15" s="22" t="s">
        <v>16</v>
      </c>
      <c r="D15" s="22" t="s">
        <v>38</v>
      </c>
      <c r="F15" s="24" t="str">
        <f t="shared" ref="F15" si="3">B15</f>
        <v>Хлеб пшеничный витаминизированный</v>
      </c>
      <c r="G15" s="22" t="str">
        <f t="shared" ref="G15" si="4">C15</f>
        <v>30</v>
      </c>
      <c r="H15" s="22" t="str">
        <f t="shared" ref="H15" si="5">D15</f>
        <v>67,5</v>
      </c>
    </row>
    <row r="16" spans="2:8" s="23" customFormat="1" ht="24.75" customHeight="1">
      <c r="B16" s="24"/>
      <c r="C16" s="22"/>
      <c r="D16" s="22"/>
      <c r="F16" s="24"/>
      <c r="G16" s="22"/>
      <c r="H16" s="22"/>
    </row>
    <row r="17" spans="2:8" s="23" customFormat="1" ht="24.75" customHeight="1">
      <c r="B17" s="24"/>
      <c r="C17" s="22"/>
      <c r="D17" s="22"/>
      <c r="F17" s="24"/>
      <c r="G17" s="22"/>
      <c r="H17" s="22"/>
    </row>
    <row r="18" spans="2:8" s="23" customFormat="1" ht="24.75" customHeight="1">
      <c r="B18" s="25"/>
      <c r="C18" s="22"/>
      <c r="D18" s="22"/>
      <c r="F18" s="24"/>
      <c r="G18" s="22"/>
      <c r="H18" s="22"/>
    </row>
    <row r="19" spans="2:8" s="23" customFormat="1" ht="24.75" customHeight="1">
      <c r="B19" s="21" t="s">
        <v>5</v>
      </c>
      <c r="C19" s="22"/>
      <c r="D19" s="22"/>
      <c r="F19" s="21" t="str">
        <f t="shared" si="1"/>
        <v>Завтрак 2</v>
      </c>
      <c r="G19" s="22"/>
      <c r="H19" s="22"/>
    </row>
    <row r="20" spans="2:8" s="23" customFormat="1" ht="24.75" customHeight="1">
      <c r="B20" s="24" t="s">
        <v>39</v>
      </c>
      <c r="C20" s="22" t="s">
        <v>10</v>
      </c>
      <c r="D20" s="22" t="s">
        <v>40</v>
      </c>
      <c r="F20" s="24" t="str">
        <f t="shared" si="1"/>
        <v xml:space="preserve">Сок фруктовый </v>
      </c>
      <c r="G20" s="22" t="str">
        <f t="shared" si="2"/>
        <v>150</v>
      </c>
      <c r="H20" s="22" t="str">
        <f t="shared" si="2"/>
        <v>63</v>
      </c>
    </row>
    <row r="21" spans="2:8" s="23" customFormat="1" ht="24.75" customHeight="1">
      <c r="B21" s="24"/>
      <c r="C21" s="22"/>
      <c r="D21" s="22"/>
      <c r="F21" s="24"/>
      <c r="G21" s="22"/>
      <c r="H21" s="22"/>
    </row>
    <row r="22" spans="2:8" s="23" customFormat="1" ht="24.75" customHeight="1">
      <c r="B22" s="25"/>
      <c r="C22" s="22"/>
      <c r="D22" s="22"/>
      <c r="F22" s="24"/>
      <c r="G22" s="22"/>
      <c r="H22" s="22"/>
    </row>
    <row r="23" spans="2:8" s="23" customFormat="1" ht="24.75" customHeight="1">
      <c r="B23" s="21" t="s">
        <v>7</v>
      </c>
      <c r="C23" s="22"/>
      <c r="D23" s="22"/>
      <c r="F23" s="21" t="str">
        <f t="shared" si="1"/>
        <v>Обед</v>
      </c>
      <c r="G23" s="22"/>
      <c r="H23" s="22"/>
    </row>
    <row r="24" spans="2:8" s="23" customFormat="1" ht="24.75" customHeight="1">
      <c r="B24" s="24" t="s">
        <v>41</v>
      </c>
      <c r="C24" s="22" t="s">
        <v>12</v>
      </c>
      <c r="D24" s="22" t="s">
        <v>42</v>
      </c>
      <c r="F24" s="24" t="str">
        <f t="shared" si="1"/>
        <v>Салат из белокочанной капусты с  маслом растительным</v>
      </c>
      <c r="G24" s="22" t="str">
        <f t="shared" si="2"/>
        <v>50</v>
      </c>
      <c r="H24" s="22" t="str">
        <f t="shared" si="2"/>
        <v>55,46</v>
      </c>
    </row>
    <row r="25" spans="2:8" s="23" customFormat="1" ht="24.75" customHeight="1">
      <c r="B25" s="24" t="s">
        <v>44</v>
      </c>
      <c r="C25" s="22" t="s">
        <v>11</v>
      </c>
      <c r="D25" s="22" t="s">
        <v>45</v>
      </c>
      <c r="F25" s="24" t="str">
        <f t="shared" si="1"/>
        <v>Щи из свежей капусты с крупой и сметаной</v>
      </c>
      <c r="G25" s="22" t="str">
        <f t="shared" si="2"/>
        <v>180</v>
      </c>
      <c r="H25" s="22" t="str">
        <f t="shared" si="2"/>
        <v>97,6</v>
      </c>
    </row>
    <row r="26" spans="2:8" s="23" customFormat="1" ht="24.75" customHeight="1">
      <c r="B26" s="24" t="s">
        <v>47</v>
      </c>
      <c r="C26" s="22" t="s">
        <v>13</v>
      </c>
      <c r="D26" s="22" t="s">
        <v>28</v>
      </c>
      <c r="F26" s="24" t="str">
        <f t="shared" si="1"/>
        <v>Шницель рыбный</v>
      </c>
      <c r="G26" s="22" t="str">
        <f t="shared" si="2"/>
        <v>70</v>
      </c>
      <c r="H26" s="22" t="str">
        <f t="shared" si="2"/>
        <v>179</v>
      </c>
    </row>
    <row r="27" spans="2:8" s="23" customFormat="1" ht="24.75" customHeight="1">
      <c r="B27" s="24" t="s">
        <v>49</v>
      </c>
      <c r="C27" s="22" t="s">
        <v>10</v>
      </c>
      <c r="D27" s="22" t="s">
        <v>50</v>
      </c>
      <c r="F27" s="24" t="str">
        <f t="shared" si="1"/>
        <v>Греча вязкая</v>
      </c>
      <c r="G27" s="22" t="str">
        <f t="shared" si="2"/>
        <v>150</v>
      </c>
      <c r="H27" s="22" t="str">
        <f t="shared" si="2"/>
        <v>161</v>
      </c>
    </row>
    <row r="28" spans="2:8" s="23" customFormat="1" ht="24.75" customHeight="1">
      <c r="B28" s="24" t="s">
        <v>22</v>
      </c>
      <c r="C28" s="22" t="s">
        <v>14</v>
      </c>
      <c r="D28" s="22" t="s">
        <v>23</v>
      </c>
      <c r="F28" s="24" t="str">
        <f t="shared" si="1"/>
        <v>Кисель плодово-ягодный</v>
      </c>
      <c r="G28" s="22" t="str">
        <f t="shared" si="2"/>
        <v>200</v>
      </c>
      <c r="H28" s="22" t="str">
        <f t="shared" si="2"/>
        <v>97,7</v>
      </c>
    </row>
    <row r="29" spans="2:8" s="23" customFormat="1" ht="24.75" customHeight="1">
      <c r="B29" s="24" t="s">
        <v>19</v>
      </c>
      <c r="C29" s="22" t="s">
        <v>48</v>
      </c>
      <c r="D29" s="22" t="s">
        <v>24</v>
      </c>
      <c r="F29" s="24" t="str">
        <f t="shared" si="1"/>
        <v>Хлеб пшеничный/ржаной витаминизированный</v>
      </c>
      <c r="G29" s="22" t="str">
        <f t="shared" si="2"/>
        <v>30/30</v>
      </c>
      <c r="H29" s="22" t="str">
        <f t="shared" si="2"/>
        <v>102,85</v>
      </c>
    </row>
    <row r="30" spans="2:8" s="23" customFormat="1" ht="24.75" customHeight="1">
      <c r="B30" s="24"/>
      <c r="C30" s="22"/>
      <c r="D30" s="22"/>
      <c r="F30" s="24"/>
      <c r="G30" s="22"/>
      <c r="H30" s="22"/>
    </row>
    <row r="31" spans="2:8" s="23" customFormat="1" ht="24.75" customHeight="1">
      <c r="B31" s="25"/>
      <c r="C31" s="22"/>
      <c r="D31" s="22"/>
      <c r="F31" s="24"/>
      <c r="G31" s="22"/>
      <c r="H31" s="22"/>
    </row>
    <row r="32" spans="2:8" s="23" customFormat="1" ht="24.75" customHeight="1">
      <c r="B32" s="21" t="s">
        <v>6</v>
      </c>
      <c r="C32" s="26"/>
      <c r="D32" s="26"/>
      <c r="F32" s="21" t="str">
        <f t="shared" si="1"/>
        <v>Полдник</v>
      </c>
      <c r="G32" s="22"/>
      <c r="H32" s="22"/>
    </row>
    <row r="33" spans="2:8" s="23" customFormat="1" ht="24.75" customHeight="1">
      <c r="B33" s="24" t="s">
        <v>52</v>
      </c>
      <c r="C33" s="22" t="s">
        <v>53</v>
      </c>
      <c r="D33" s="22" t="s">
        <v>54</v>
      </c>
      <c r="F33" s="24" t="str">
        <f t="shared" si="1"/>
        <v>Омлет с капустой б/к</v>
      </c>
      <c r="G33" s="22" t="str">
        <f t="shared" si="2"/>
        <v>105</v>
      </c>
      <c r="H33" s="22" t="str">
        <f t="shared" si="2"/>
        <v>190,56</v>
      </c>
    </row>
    <row r="34" spans="2:8" s="23" customFormat="1" ht="24.75" customHeight="1">
      <c r="B34" s="24" t="s">
        <v>55</v>
      </c>
      <c r="C34" s="22" t="s">
        <v>14</v>
      </c>
      <c r="D34" s="27" t="s">
        <v>56</v>
      </c>
      <c r="F34" s="24" t="str">
        <f t="shared" si="1"/>
        <v>Чай с лимоном</v>
      </c>
      <c r="G34" s="22" t="str">
        <f t="shared" si="2"/>
        <v>200</v>
      </c>
      <c r="H34" s="22" t="str">
        <f t="shared" si="2"/>
        <v>61,5</v>
      </c>
    </row>
    <row r="35" spans="2:8" s="23" customFormat="1" ht="24.75" customHeight="1">
      <c r="B35" s="24" t="s">
        <v>35</v>
      </c>
      <c r="C35" s="22" t="s">
        <v>16</v>
      </c>
      <c r="D35" s="22" t="s">
        <v>38</v>
      </c>
      <c r="F35" s="24" t="str">
        <f t="shared" si="1"/>
        <v>Хлеб пшеничный витаминизированный</v>
      </c>
      <c r="G35" s="22" t="str">
        <f t="shared" si="2"/>
        <v>30</v>
      </c>
      <c r="H35" s="22" t="str">
        <f t="shared" si="2"/>
        <v>67,5</v>
      </c>
    </row>
    <row r="36" spans="2:8" s="23" customFormat="1" ht="24.75" customHeight="1">
      <c r="B36" s="24"/>
      <c r="C36" s="24"/>
      <c r="D36" s="22"/>
      <c r="F36" s="24"/>
      <c r="G36" s="24"/>
      <c r="H36" s="22"/>
    </row>
    <row r="37" spans="2:8" ht="11.25" customHeight="1">
      <c r="B37" s="3"/>
      <c r="C37" s="3"/>
      <c r="F37" s="3"/>
      <c r="G37" s="3"/>
      <c r="H37" s="7"/>
    </row>
    <row r="38" spans="2:8" s="30" customFormat="1">
      <c r="B38" s="28" t="s">
        <v>2</v>
      </c>
      <c r="C38" s="28"/>
      <c r="D38" s="29"/>
      <c r="F38" s="28" t="s">
        <v>2</v>
      </c>
      <c r="G38" s="28"/>
      <c r="H38" s="29"/>
    </row>
    <row r="39" spans="2:8">
      <c r="B39" s="2"/>
      <c r="C39" s="2"/>
      <c r="F39" s="2"/>
      <c r="G39" s="2"/>
      <c r="H39" s="7"/>
    </row>
    <row r="40" spans="2:8">
      <c r="B40" s="2"/>
      <c r="C40" s="2"/>
    </row>
  </sheetData>
  <mergeCells count="12">
    <mergeCell ref="B2:D2"/>
    <mergeCell ref="F2:H2"/>
    <mergeCell ref="F8:H8"/>
    <mergeCell ref="F9:F10"/>
    <mergeCell ref="H9:H10"/>
    <mergeCell ref="D9:D10"/>
    <mergeCell ref="B9:B10"/>
    <mergeCell ref="B8:D8"/>
    <mergeCell ref="C7:D7"/>
    <mergeCell ref="G7:H7"/>
    <mergeCell ref="C9:C10"/>
    <mergeCell ref="G9:G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39"/>
  <sheetViews>
    <sheetView view="pageBreakPreview" zoomScale="70" zoomScaleSheetLayoutView="70" workbookViewId="0">
      <selection activeCell="F16" sqref="F16"/>
    </sheetView>
  </sheetViews>
  <sheetFormatPr defaultColWidth="8.85546875" defaultRowHeight="18.75"/>
  <cols>
    <col min="1" max="1" width="1.7109375" style="11" customWidth="1"/>
    <col min="2" max="2" width="80.5703125" style="11" customWidth="1"/>
    <col min="3" max="3" width="12.7109375" style="11" customWidth="1"/>
    <col min="4" max="4" width="15.140625" style="12" customWidth="1"/>
    <col min="5" max="5" width="8.85546875" style="11"/>
    <col min="6" max="6" width="80.5703125" style="11" customWidth="1"/>
    <col min="7" max="7" width="12.7109375" style="11" customWidth="1"/>
    <col min="8" max="8" width="14.85546875" style="11" customWidth="1"/>
    <col min="9" max="16384" width="8.85546875" style="11"/>
  </cols>
  <sheetData>
    <row r="1" spans="2:8">
      <c r="B1" s="20" t="s">
        <v>3</v>
      </c>
      <c r="C1" s="20"/>
      <c r="F1" s="20" t="s">
        <v>3</v>
      </c>
      <c r="G1" s="20"/>
      <c r="H1" s="12"/>
    </row>
    <row r="2" spans="2:8">
      <c r="B2" s="12"/>
      <c r="C2" s="12"/>
      <c r="D2" s="6" t="s">
        <v>61</v>
      </c>
      <c r="F2" s="12"/>
      <c r="G2" s="12"/>
      <c r="H2" s="6" t="s">
        <v>61</v>
      </c>
    </row>
    <row r="3" spans="2:8">
      <c r="B3" s="12"/>
      <c r="C3" s="12"/>
      <c r="D3" s="19" t="s">
        <v>4</v>
      </c>
      <c r="F3" s="12"/>
      <c r="G3" s="12"/>
      <c r="H3" s="19" t="s">
        <v>4</v>
      </c>
    </row>
    <row r="4" spans="2:8" ht="24" customHeight="1">
      <c r="B4" s="18"/>
      <c r="C4" s="18"/>
      <c r="D4" s="17"/>
      <c r="F4" s="18"/>
      <c r="G4" s="18"/>
      <c r="H4" s="17"/>
    </row>
    <row r="5" spans="2:8" ht="44.25" customHeight="1">
      <c r="B5" s="16"/>
      <c r="C5" s="16"/>
      <c r="F5" s="16"/>
      <c r="G5" s="16"/>
      <c r="H5" s="12"/>
    </row>
    <row r="6" spans="2:8" ht="29.25" customHeight="1">
      <c r="B6" s="15"/>
      <c r="C6" s="53">
        <f>сад!C7</f>
        <v>44572</v>
      </c>
      <c r="D6" s="53"/>
      <c r="F6" s="15"/>
      <c r="G6" s="53">
        <f>C6</f>
        <v>44572</v>
      </c>
      <c r="H6" s="53"/>
    </row>
    <row r="7" spans="2:8" ht="20.25">
      <c r="B7" s="51" t="s">
        <v>1</v>
      </c>
      <c r="C7" s="51"/>
      <c r="D7" s="52"/>
      <c r="F7" s="51" t="s">
        <v>1</v>
      </c>
      <c r="G7" s="51"/>
      <c r="H7" s="52"/>
    </row>
    <row r="8" spans="2:8" ht="18.75" customHeight="1">
      <c r="B8" s="49" t="s">
        <v>0</v>
      </c>
      <c r="C8" s="46" t="s">
        <v>27</v>
      </c>
      <c r="D8" s="54" t="s">
        <v>20</v>
      </c>
      <c r="F8" s="49" t="s">
        <v>0</v>
      </c>
      <c r="G8" s="46" t="s">
        <v>27</v>
      </c>
      <c r="H8" s="54" t="s">
        <v>20</v>
      </c>
    </row>
    <row r="9" spans="2:8" ht="37.5" customHeight="1">
      <c r="B9" s="50"/>
      <c r="C9" s="47"/>
      <c r="D9" s="55"/>
      <c r="F9" s="50"/>
      <c r="G9" s="47"/>
      <c r="H9" s="55"/>
    </row>
    <row r="10" spans="2:8" s="33" customFormat="1" ht="24.75" customHeight="1">
      <c r="B10" s="31" t="s">
        <v>8</v>
      </c>
      <c r="C10" s="31"/>
      <c r="D10" s="32"/>
      <c r="F10" s="31" t="s">
        <v>8</v>
      </c>
      <c r="G10" s="31"/>
      <c r="H10" s="32"/>
    </row>
    <row r="11" spans="2:8" s="33" customFormat="1" ht="24.75" customHeight="1">
      <c r="B11" s="34" t="str">
        <f>сад!B12</f>
        <v>Каша пшеничная молочная жидкая с/м</v>
      </c>
      <c r="C11" s="32" t="s">
        <v>17</v>
      </c>
      <c r="D11" s="32" t="s">
        <v>36</v>
      </c>
      <c r="F11" s="34" t="str">
        <f>B11</f>
        <v>Каша пшеничная молочная жидкая с/м</v>
      </c>
      <c r="G11" s="32" t="str">
        <f>C11</f>
        <v>140</v>
      </c>
      <c r="H11" s="32" t="str">
        <f>D11</f>
        <v>146,79</v>
      </c>
    </row>
    <row r="12" spans="2:8" s="33" customFormat="1" ht="24.75" customHeight="1">
      <c r="B12" s="34" t="str">
        <f>сад!B13</f>
        <v>Бутерброд с маслом и повидлом</v>
      </c>
      <c r="C12" s="32" t="s">
        <v>32</v>
      </c>
      <c r="D12" s="32" t="s">
        <v>21</v>
      </c>
      <c r="F12" s="34" t="str">
        <f t="shared" ref="F12:F13" si="0">B12</f>
        <v>Бутерброд с маслом и повидлом</v>
      </c>
      <c r="G12" s="32" t="str">
        <f t="shared" ref="G12:G13" si="1">C12</f>
        <v>5/10/30</v>
      </c>
      <c r="H12" s="32" t="str">
        <f t="shared" ref="H12:H13" si="2">D12</f>
        <v>156</v>
      </c>
    </row>
    <row r="13" spans="2:8" s="33" customFormat="1" ht="24.75" customHeight="1">
      <c r="B13" s="34" t="str">
        <f>сад!B14</f>
        <v>Чай с молоком</v>
      </c>
      <c r="C13" s="32" t="s">
        <v>11</v>
      </c>
      <c r="D13" s="32" t="s">
        <v>37</v>
      </c>
      <c r="F13" s="34" t="str">
        <f t="shared" si="0"/>
        <v>Чай с молоком</v>
      </c>
      <c r="G13" s="32" t="str">
        <f t="shared" si="1"/>
        <v>180</v>
      </c>
      <c r="H13" s="32" t="str">
        <f t="shared" si="2"/>
        <v>72,8</v>
      </c>
    </row>
    <row r="14" spans="2:8" s="33" customFormat="1" ht="24.75" customHeight="1">
      <c r="B14" s="34" t="str">
        <f>сад!B15</f>
        <v>Хлеб пшеничный витаминизированный</v>
      </c>
      <c r="C14" s="32" t="s">
        <v>16</v>
      </c>
      <c r="D14" s="32" t="s">
        <v>38</v>
      </c>
      <c r="F14" s="34" t="str">
        <f t="shared" ref="F14" si="3">B14</f>
        <v>Хлеб пшеничный витаминизированный</v>
      </c>
      <c r="G14" s="32" t="str">
        <f t="shared" ref="G14" si="4">C14</f>
        <v>30</v>
      </c>
      <c r="H14" s="32" t="str">
        <f t="shared" ref="H14" si="5">D14</f>
        <v>67,5</v>
      </c>
    </row>
    <row r="15" spans="2:8" s="33" customFormat="1" ht="24.75" customHeight="1">
      <c r="B15" s="34"/>
      <c r="C15" s="32"/>
      <c r="D15" s="32"/>
      <c r="F15" s="34"/>
      <c r="G15" s="32"/>
      <c r="H15" s="32"/>
    </row>
    <row r="16" spans="2:8" s="33" customFormat="1" ht="24.75" customHeight="1">
      <c r="B16" s="34"/>
      <c r="C16" s="32"/>
      <c r="D16" s="32"/>
      <c r="F16" s="34"/>
      <c r="G16" s="32"/>
      <c r="H16" s="32"/>
    </row>
    <row r="17" spans="2:8" s="33" customFormat="1" ht="24.75" customHeight="1">
      <c r="B17" s="34"/>
      <c r="C17" s="32"/>
      <c r="D17" s="32"/>
      <c r="F17" s="34"/>
      <c r="G17" s="32"/>
      <c r="H17" s="32"/>
    </row>
    <row r="18" spans="2:8" s="33" customFormat="1" ht="24.75" customHeight="1">
      <c r="B18" s="31" t="str">
        <f>сад!B19</f>
        <v>Завтрак 2</v>
      </c>
      <c r="C18" s="32"/>
      <c r="D18" s="32"/>
      <c r="F18" s="31" t="str">
        <f t="shared" ref="F18:F34" si="6">B18</f>
        <v>Завтрак 2</v>
      </c>
      <c r="G18" s="32"/>
      <c r="H18" s="32"/>
    </row>
    <row r="19" spans="2:8" s="33" customFormat="1" ht="24.75" customHeight="1">
      <c r="B19" s="34" t="str">
        <f>сад!B20</f>
        <v xml:space="preserve">Сок фруктовый </v>
      </c>
      <c r="C19" s="22" t="s">
        <v>10</v>
      </c>
      <c r="D19" s="22" t="s">
        <v>40</v>
      </c>
      <c r="F19" s="34" t="str">
        <f t="shared" si="6"/>
        <v xml:space="preserve">Сок фруктовый </v>
      </c>
      <c r="G19" s="32" t="str">
        <f t="shared" ref="G19:H34" si="7">C19</f>
        <v>150</v>
      </c>
      <c r="H19" s="32" t="str">
        <f t="shared" si="7"/>
        <v>63</v>
      </c>
    </row>
    <row r="20" spans="2:8" s="33" customFormat="1" ht="24.75" customHeight="1">
      <c r="B20" s="34"/>
      <c r="C20" s="32"/>
      <c r="D20" s="32"/>
      <c r="F20" s="34"/>
      <c r="G20" s="32"/>
      <c r="H20" s="32"/>
    </row>
    <row r="21" spans="2:8" s="33" customFormat="1" ht="24.75" customHeight="1">
      <c r="B21" s="34"/>
      <c r="C21" s="32"/>
      <c r="D21" s="32"/>
      <c r="F21" s="34"/>
      <c r="G21" s="32"/>
      <c r="H21" s="32"/>
    </row>
    <row r="22" spans="2:8" s="33" customFormat="1" ht="24.75" customHeight="1">
      <c r="B22" s="31" t="str">
        <f>сад!B23</f>
        <v>Обед</v>
      </c>
      <c r="C22" s="32"/>
      <c r="D22" s="32"/>
      <c r="F22" s="31" t="str">
        <f t="shared" si="6"/>
        <v>Обед</v>
      </c>
      <c r="G22" s="32"/>
      <c r="H22" s="32"/>
    </row>
    <row r="23" spans="2:8" s="33" customFormat="1" ht="24.75" customHeight="1">
      <c r="B23" s="34" t="str">
        <f>сад!B24</f>
        <v>Салат из белокочанной капусты с  маслом растительным</v>
      </c>
      <c r="C23" s="32" t="s">
        <v>16</v>
      </c>
      <c r="D23" s="32" t="s">
        <v>43</v>
      </c>
      <c r="F23" s="34" t="str">
        <f t="shared" si="6"/>
        <v>Салат из белокочанной капусты с  маслом растительным</v>
      </c>
      <c r="G23" s="32" t="str">
        <f t="shared" si="7"/>
        <v>30</v>
      </c>
      <c r="H23" s="32" t="str">
        <f t="shared" si="7"/>
        <v>33,27</v>
      </c>
    </row>
    <row r="24" spans="2:8" s="33" customFormat="1" ht="24.75" customHeight="1">
      <c r="B24" s="34" t="str">
        <f>сад!B25</f>
        <v>Щи из свежей капусты с крупой и сметаной</v>
      </c>
      <c r="C24" s="32" t="s">
        <v>10</v>
      </c>
      <c r="D24" s="32" t="s">
        <v>46</v>
      </c>
      <c r="F24" s="34" t="str">
        <f t="shared" si="6"/>
        <v>Щи из свежей капусты с крупой и сметаной</v>
      </c>
      <c r="G24" s="32" t="str">
        <f t="shared" si="7"/>
        <v>150</v>
      </c>
      <c r="H24" s="32" t="str">
        <f t="shared" si="7"/>
        <v>81,33</v>
      </c>
    </row>
    <row r="25" spans="2:8" s="33" customFormat="1" ht="24.75" customHeight="1">
      <c r="B25" s="34" t="str">
        <f>сад!B26</f>
        <v>Шницель рыбный</v>
      </c>
      <c r="C25" s="32" t="s">
        <v>15</v>
      </c>
      <c r="D25" s="32" t="s">
        <v>29</v>
      </c>
      <c r="F25" s="34" t="str">
        <f t="shared" si="6"/>
        <v>Шницель рыбный</v>
      </c>
      <c r="G25" s="32" t="str">
        <f t="shared" si="7"/>
        <v>60</v>
      </c>
      <c r="H25" s="32" t="str">
        <f t="shared" si="7"/>
        <v>157</v>
      </c>
    </row>
    <row r="26" spans="2:8" s="33" customFormat="1" ht="24.75" customHeight="1">
      <c r="B26" s="34" t="str">
        <f>сад!B27</f>
        <v>Греча вязкая</v>
      </c>
      <c r="C26" s="32" t="s">
        <v>25</v>
      </c>
      <c r="D26" s="32" t="s">
        <v>51</v>
      </c>
      <c r="F26" s="34" t="str">
        <f t="shared" si="6"/>
        <v>Греча вязкая</v>
      </c>
      <c r="G26" s="32" t="str">
        <f t="shared" si="7"/>
        <v>120</v>
      </c>
      <c r="H26" s="32" t="str">
        <f t="shared" si="7"/>
        <v>128,8</v>
      </c>
    </row>
    <row r="27" spans="2:8" s="33" customFormat="1" ht="24.75" customHeight="1">
      <c r="B27" s="34" t="str">
        <f>сад!B28</f>
        <v>Кисель плодово-ягодный</v>
      </c>
      <c r="C27" s="32" t="s">
        <v>11</v>
      </c>
      <c r="D27" s="32" t="s">
        <v>57</v>
      </c>
      <c r="F27" s="34" t="str">
        <f t="shared" si="6"/>
        <v>Кисель плодово-ягодный</v>
      </c>
      <c r="G27" s="32" t="str">
        <f t="shared" si="7"/>
        <v>180</v>
      </c>
      <c r="H27" s="32" t="str">
        <f t="shared" si="7"/>
        <v>87,93</v>
      </c>
    </row>
    <row r="28" spans="2:8" s="33" customFormat="1" ht="24.75" customHeight="1">
      <c r="B28" s="34" t="str">
        <f>сад!B29</f>
        <v>Хлеб пшеничный/ржаной витаминизированный</v>
      </c>
      <c r="C28" s="22" t="s">
        <v>48</v>
      </c>
      <c r="D28" s="22" t="s">
        <v>24</v>
      </c>
      <c r="F28" s="34" t="str">
        <f t="shared" si="6"/>
        <v>Хлеб пшеничный/ржаной витаминизированный</v>
      </c>
      <c r="G28" s="32" t="str">
        <f t="shared" si="7"/>
        <v>30/30</v>
      </c>
      <c r="H28" s="32" t="str">
        <f t="shared" si="7"/>
        <v>102,85</v>
      </c>
    </row>
    <row r="29" spans="2:8" s="33" customFormat="1" ht="24.75" customHeight="1">
      <c r="B29" s="34"/>
      <c r="C29" s="32"/>
      <c r="D29" s="32"/>
      <c r="F29" s="34"/>
      <c r="G29" s="32"/>
      <c r="H29" s="32"/>
    </row>
    <row r="30" spans="2:8" s="33" customFormat="1" ht="24.75" customHeight="1">
      <c r="B30" s="34"/>
      <c r="C30" s="32"/>
      <c r="D30" s="32"/>
      <c r="F30" s="34"/>
      <c r="G30" s="32"/>
      <c r="H30" s="32"/>
    </row>
    <row r="31" spans="2:8" s="33" customFormat="1" ht="24.75" customHeight="1">
      <c r="B31" s="31" t="str">
        <f>сад!B32</f>
        <v>Полдник</v>
      </c>
      <c r="C31" s="35"/>
      <c r="D31" s="35"/>
      <c r="F31" s="31" t="str">
        <f t="shared" si="6"/>
        <v>Полдник</v>
      </c>
      <c r="G31" s="32"/>
      <c r="H31" s="32"/>
    </row>
    <row r="32" spans="2:8" s="33" customFormat="1" ht="24.75" customHeight="1">
      <c r="B32" s="34" t="str">
        <f>[1]сад!B33</f>
        <v>Омлет с капустой б/к</v>
      </c>
      <c r="C32" s="32" t="s">
        <v>58</v>
      </c>
      <c r="D32" s="32" t="s">
        <v>59</v>
      </c>
      <c r="F32" s="34" t="str">
        <f t="shared" si="6"/>
        <v>Омлет с капустой б/к</v>
      </c>
      <c r="G32" s="32" t="str">
        <f t="shared" si="7"/>
        <v>85</v>
      </c>
      <c r="H32" s="32" t="str">
        <f t="shared" si="7"/>
        <v>158,8</v>
      </c>
    </row>
    <row r="33" spans="2:8" s="33" customFormat="1" ht="24.75" customHeight="1">
      <c r="B33" s="34" t="str">
        <f>[1]сад!B34</f>
        <v>Чай с лимоном</v>
      </c>
      <c r="C33" s="32" t="s">
        <v>11</v>
      </c>
      <c r="D33" s="36" t="s">
        <v>60</v>
      </c>
      <c r="F33" s="34" t="str">
        <f t="shared" si="6"/>
        <v>Чай с лимоном</v>
      </c>
      <c r="G33" s="32" t="str">
        <f t="shared" si="7"/>
        <v>180</v>
      </c>
      <c r="H33" s="32" t="str">
        <f t="shared" si="7"/>
        <v>55,65</v>
      </c>
    </row>
    <row r="34" spans="2:8" s="33" customFormat="1" ht="24.75" customHeight="1">
      <c r="B34" s="34" t="str">
        <f>сад!B35</f>
        <v>Хлеб пшеничный витаминизированный</v>
      </c>
      <c r="C34" s="32" t="s">
        <v>16</v>
      </c>
      <c r="D34" s="36" t="s">
        <v>38</v>
      </c>
      <c r="F34" s="34" t="str">
        <f t="shared" si="6"/>
        <v>Хлеб пшеничный витаминизированный</v>
      </c>
      <c r="G34" s="32" t="str">
        <f t="shared" si="7"/>
        <v>30</v>
      </c>
      <c r="H34" s="32" t="str">
        <f t="shared" si="7"/>
        <v>67,5</v>
      </c>
    </row>
    <row r="35" spans="2:8" s="33" customFormat="1" ht="24.75" customHeight="1">
      <c r="B35" s="34"/>
      <c r="C35" s="34"/>
      <c r="D35" s="32"/>
      <c r="F35" s="34"/>
      <c r="G35" s="34"/>
      <c r="H35" s="32"/>
    </row>
    <row r="36" spans="2:8" ht="11.25" customHeight="1">
      <c r="B36" s="14"/>
      <c r="C36" s="14"/>
      <c r="F36" s="14"/>
      <c r="G36" s="14"/>
      <c r="H36" s="12"/>
    </row>
    <row r="37" spans="2:8" s="39" customFormat="1">
      <c r="B37" s="37" t="s">
        <v>2</v>
      </c>
      <c r="C37" s="37"/>
      <c r="D37" s="38"/>
      <c r="F37" s="37" t="s">
        <v>2</v>
      </c>
      <c r="G37" s="37"/>
      <c r="H37" s="38"/>
    </row>
    <row r="38" spans="2:8">
      <c r="B38" s="13"/>
      <c r="C38" s="13"/>
      <c r="F38" s="13"/>
      <c r="G38" s="13"/>
      <c r="H38" s="12"/>
    </row>
    <row r="39" spans="2:8">
      <c r="B39" s="13"/>
      <c r="C39" s="13"/>
      <c r="F39" s="13"/>
      <c r="G39" s="13"/>
      <c r="H39" s="12"/>
    </row>
  </sheetData>
  <mergeCells count="10">
    <mergeCell ref="B8:B9"/>
    <mergeCell ref="B7:D7"/>
    <mergeCell ref="C6:D6"/>
    <mergeCell ref="G6:H6"/>
    <mergeCell ref="C8:C9"/>
    <mergeCell ref="G8:G9"/>
    <mergeCell ref="F7:H7"/>
    <mergeCell ref="F8:F9"/>
    <mergeCell ref="H8:H9"/>
    <mergeCell ref="D8:D9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сад!Область_печати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2020-12-29T08:15:41Z</cp:lastPrinted>
  <dcterms:created xsi:type="dcterms:W3CDTF">1996-10-08T23:32:33Z</dcterms:created>
  <dcterms:modified xsi:type="dcterms:W3CDTF">2021-12-24T05:18:03Z</dcterms:modified>
</cp:coreProperties>
</file>