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2"/>
  <c r="H13"/>
  <c r="H14"/>
  <c r="B13"/>
  <c r="F13" s="1"/>
  <c r="B14"/>
  <c r="F14" s="1"/>
  <c r="F13" i="17"/>
  <c r="G13"/>
  <c r="H13"/>
  <c r="F14"/>
  <c r="G14"/>
  <c r="H14"/>
  <c r="H27" i="18"/>
  <c r="H31"/>
  <c r="H32"/>
  <c r="H26"/>
  <c r="H25"/>
  <c r="H19"/>
  <c r="H23"/>
  <c r="H24"/>
  <c r="H12"/>
  <c r="B7"/>
  <c r="F7" s="1"/>
  <c r="F7" i="17"/>
  <c r="G32" i="18"/>
  <c r="G31"/>
  <c r="G27"/>
  <c r="G26"/>
  <c r="G25"/>
  <c r="G24"/>
  <c r="G23"/>
  <c r="G19"/>
  <c r="G32" i="17"/>
  <c r="G31"/>
  <c r="G27"/>
  <c r="G26"/>
  <c r="G25"/>
  <c r="G24"/>
  <c r="G23"/>
  <c r="G19"/>
  <c r="G12"/>
  <c r="B18" i="18" l="1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 l="1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<sst xmlns="http://schemas.openxmlformats.org/spreadsheetml/2006/main" count="72" uniqueCount="38">
  <si>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</si>
  <si>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</si>
  <si>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</si>
  <si>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</si>
  <si>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</si>
  <si>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</si>
  <si>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</si>
  <si>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</si>
  <si>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</si>
  <si>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</si>
  <si>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</si>
  <si>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</si>
  <si>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</si>
  <si>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</si>
  <si>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</si>
  <si>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</si>
  <si>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</si>
  <si>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</si>
  <si>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</si>
  <si>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</si>
  <si>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</si>
  <si>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</si>
  <si>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Биточки (котлеты) из мяса кур  </t>
  </si>
  <si>
    <t>70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</si>
  <si>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</si>
  <si>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</si>
  <si>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</si>
  <si>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</si>
  <si>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</si>
  <si>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</si>
  <si>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</si>
  <si>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</si>
  <si>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Каша "Ассорти" молочная жидкая (рис, кукуруза) с/м</t>
  </si>
  <si>
    <t xml:space="preserve">Рассольник Ленинградский со сметаной  </t>
  </si>
  <si>
    <t>Смесь овощная "Оливье" припущенная</t>
  </si>
  <si>
    <t>130</t>
  </si>
  <si>
    <t>110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</si>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</sst>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37</v>
      </c>
      <c r="F2" s="6"/>
      <c r="G2" s="6"/>
      <c r="H2" s="5" t="s">
        <v>37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44799</v>
      </c>
      <c r="C7" s="48"/>
      <c r="D7" s="48"/>
      <c r="F7" s="48">
        <f>B7</f>
        <v>44799</v>
      </c>
      <c r="G7" s="48"/>
      <c r="H7" s="48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53" t="s">
        <v>17</v>
      </c>
      <c r="D9" s="53" t="s">
        <v>14</v>
      </c>
      <c r="F9" s="49" t="s">
        <v>0</v>
      </c>
      <c r="G9" s="53" t="s">
        <v>17</v>
      </c>
      <c r="H9" s="53" t="s">
        <v>14</v>
      </c>
    </row>
    <row r="10" spans="2:8" ht="37.5" customHeight="1">
      <c r="B10" s="50"/>
      <c r="C10" s="54"/>
      <c r="D10" s="54"/>
      <c r="F10" s="50"/>
      <c r="G10" s="54"/>
      <c r="H10" s="54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5" t="s">
        <v>32</v>
      </c>
      <c r="C12" s="41" t="s">
        <v>18</v>
      </c>
      <c r="D12" s="41">
        <v>102.73</v>
      </c>
      <c r="F12" s="22" t="str">
        <f>B12</f>
        <v>Каша "Ассорти" молочная жидкая (рис, кукуруза) с/м</v>
      </c>
      <c r="G12" s="20" t="str">
        <f>C12</f>
        <v>160</v>
      </c>
      <c r="H12" s="20">
        <f>D12</f>
        <v>102.73</v>
      </c>
    </row>
    <row r="13" spans="2:8" s="21" customFormat="1" ht="24.75" customHeight="1">
      <c r="B13" s="40" t="s">
        <v>20</v>
      </c>
      <c r="C13" s="41" t="s">
        <v>15</v>
      </c>
      <c r="D13" s="41">
        <v>97.18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97.18</v>
      </c>
    </row>
    <row r="14" spans="2:8" s="21" customFormat="1" ht="24.75" customHeight="1">
      <c r="B14" s="40" t="s">
        <v>21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8"/>
      <c r="C17" s="36"/>
      <c r="D17" s="36"/>
      <c r="F17" s="22"/>
      <c r="G17" s="20"/>
      <c r="H17" s="20"/>
    </row>
    <row r="18" spans="2:8" s="21" customFormat="1" ht="24.75" customHeight="1">
      <c r="B18" s="35" t="s">
        <v>5</v>
      </c>
      <c r="C18" s="36"/>
      <c r="D18" s="36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7" t="s">
        <v>19</v>
      </c>
      <c r="C19" s="36" t="s">
        <v>10</v>
      </c>
      <c r="D19" s="36" t="s">
        <v>29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7"/>
      <c r="C20" s="36"/>
      <c r="D20" s="36"/>
      <c r="F20" s="22"/>
      <c r="G20" s="20"/>
      <c r="H20" s="20"/>
    </row>
    <row r="21" spans="2:8" s="21" customFormat="1" ht="24.75" customHeight="1">
      <c r="B21" s="38"/>
      <c r="C21" s="36"/>
      <c r="D21" s="36"/>
      <c r="F21" s="22"/>
      <c r="G21" s="20"/>
      <c r="H21" s="20"/>
    </row>
    <row r="22" spans="2:8" s="21" customFormat="1" ht="24.75" customHeight="1">
      <c r="B22" s="35" t="s">
        <v>7</v>
      </c>
      <c r="C22" s="36"/>
      <c r="D22" s="36"/>
      <c r="F22" s="19" t="str">
        <f t="shared" si="3"/>
        <v>Обед</v>
      </c>
      <c r="G22" s="20"/>
      <c r="H22" s="20"/>
    </row>
    <row r="23" spans="2:8" s="21" customFormat="1" ht="24.75" customHeight="1">
      <c r="B23" s="40" t="s">
        <v>33</v>
      </c>
      <c r="C23" s="41" t="s">
        <v>10</v>
      </c>
      <c r="D23" s="41">
        <v>71.03</v>
      </c>
      <c r="F23" s="22" t="str">
        <f t="shared" si="3"/>
        <v xml:space="preserve">Рассольник Ленинградский со сметаной  </v>
      </c>
      <c r="G23" s="20" t="str">
        <f t="shared" si="4"/>
        <v>180</v>
      </c>
      <c r="H23" s="20">
        <f t="shared" si="4"/>
        <v>71.03</v>
      </c>
    </row>
    <row r="24" spans="2:8" s="21" customFormat="1" ht="24.75" customHeight="1">
      <c r="B24" s="40" t="s">
        <v>22</v>
      </c>
      <c r="C24" s="41" t="s">
        <v>23</v>
      </c>
      <c r="D24" s="41">
        <v>137.99</v>
      </c>
      <c r="F24" s="22" t="str">
        <f t="shared" si="3"/>
        <v xml:space="preserve">Биточки (котлеты) из мяса кур  </v>
      </c>
      <c r="G24" s="20" t="str">
        <f t="shared" si="4"/>
        <v>70</v>
      </c>
      <c r="H24" s="20">
        <f t="shared" si="4"/>
        <v>137.99</v>
      </c>
    </row>
    <row r="25" spans="2:8" s="21" customFormat="1" ht="24.75" customHeight="1">
      <c r="B25" s="45" t="s">
        <v>34</v>
      </c>
      <c r="C25" s="46" t="s">
        <v>35</v>
      </c>
      <c r="D25" s="41">
        <v>150.33000000000001</v>
      </c>
      <c r="F25" s="22" t="str">
        <f t="shared" si="3"/>
        <v>Смесь овощная "Оливье" припущенная</v>
      </c>
      <c r="G25" s="20" t="str">
        <f t="shared" si="4"/>
        <v>130</v>
      </c>
      <c r="H25" s="23">
        <f t="shared" si="4"/>
        <v>150.33000000000001</v>
      </c>
    </row>
    <row r="26" spans="2:8" s="21" customFormat="1" ht="24.75" customHeight="1">
      <c r="B26" s="40" t="s">
        <v>30</v>
      </c>
      <c r="C26" s="41">
        <v>180</v>
      </c>
      <c r="D26" s="41">
        <v>35.979999999999997</v>
      </c>
      <c r="F26" s="22" t="str">
        <f t="shared" si="3"/>
        <v>Чай с лимоном</v>
      </c>
      <c r="G26" s="20">
        <f t="shared" si="4"/>
        <v>180</v>
      </c>
      <c r="H26" s="20">
        <f t="shared" si="4"/>
        <v>35.979999999999997</v>
      </c>
    </row>
    <row r="27" spans="2:8" s="21" customFormat="1" ht="24.75" customHeight="1">
      <c r="B27" s="37" t="s">
        <v>13</v>
      </c>
      <c r="C27" s="36" t="s">
        <v>27</v>
      </c>
      <c r="D27" s="36" t="s">
        <v>28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3"/>
        <v>Полдник</v>
      </c>
      <c r="G30" s="20"/>
      <c r="H30" s="20"/>
    </row>
    <row r="31" spans="2:8" s="21" customFormat="1" ht="24.75" customHeight="1">
      <c r="B31" s="40" t="s">
        <v>24</v>
      </c>
      <c r="C31" s="41">
        <v>50</v>
      </c>
      <c r="D31" s="41">
        <v>161.86000000000001</v>
      </c>
      <c r="F31" s="22" t="str">
        <f t="shared" si="3"/>
        <v xml:space="preserve">Манник   </v>
      </c>
      <c r="G31" s="20">
        <f t="shared" si="4"/>
        <v>50</v>
      </c>
      <c r="H31" s="20">
        <f t="shared" si="4"/>
        <v>161.86000000000001</v>
      </c>
    </row>
    <row r="32" spans="2:8" s="21" customFormat="1" ht="24.75" customHeight="1">
      <c r="B32" s="40" t="s">
        <v>25</v>
      </c>
      <c r="C32" s="41" t="s">
        <v>11</v>
      </c>
      <c r="D32" s="41">
        <v>117</v>
      </c>
      <c r="F32" s="22" t="str">
        <f t="shared" si="3"/>
        <v xml:space="preserve">Молоко кипяченое   </v>
      </c>
      <c r="G32" s="20" t="str">
        <f t="shared" si="4"/>
        <v>200</v>
      </c>
      <c r="H32" s="20">
        <f t="shared" si="4"/>
        <v>117</v>
      </c>
    </row>
    <row r="33" spans="2:8" s="21" customFormat="1" ht="24.75" customHeight="1">
      <c r="B33" s="37"/>
      <c r="C33" s="37"/>
      <c r="D33" s="36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6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9685039370078741" right="0.19685039370078741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7109375" style="10"/>
    <col min="6" max="6" width="80.5703125" style="10" customWidth="1"/>
    <col min="7" max="7" width="12.7109375" style="10" customWidth="1"/>
    <col min="8" max="8" width="15.2851562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37</v>
      </c>
      <c r="F2" s="11"/>
      <c r="G2" s="11"/>
      <c r="H2" s="5" t="s">
        <v>37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5">
        <f>сад!B7</f>
        <v>44799</v>
      </c>
      <c r="C7" s="55"/>
      <c r="D7" s="55"/>
      <c r="F7" s="55">
        <f>B7</f>
        <v>44799</v>
      </c>
      <c r="G7" s="55"/>
      <c r="H7" s="55"/>
    </row>
    <row r="8" spans="2:8" ht="20.25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>
      <c r="B10" s="57"/>
      <c r="C10" s="54"/>
      <c r="D10" s="61"/>
      <c r="F10" s="57"/>
      <c r="G10" s="54"/>
      <c r="H10" s="61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>Каша "Ассорти" молочная жидкая (рис, кукуруза) с/м</v>
      </c>
      <c r="C12" s="41" t="s">
        <v>12</v>
      </c>
      <c r="D12" s="41">
        <v>89.89</v>
      </c>
      <c r="F12" s="30" t="str">
        <f>B12</f>
        <v>Каша "Ассорти" молочная жидкая (рис, кукуруза) с/м</v>
      </c>
      <c r="G12" s="28" t="str">
        <f>C12</f>
        <v>140</v>
      </c>
      <c r="H12" s="28">
        <f>D12</f>
        <v>89.89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15</v>
      </c>
      <c r="D13" s="41">
        <v>97.18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97.18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2"/>
      <c r="D15" s="42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27" t="str">
        <f>сад!B18</f>
        <v>Завтрак 2</v>
      </c>
      <c r="C18" s="42"/>
      <c r="D18" s="42"/>
      <c r="F18" s="27" t="str">
        <f t="shared" ref="F18:F32" si="3">B18</f>
        <v>Завтрак 2</v>
      </c>
      <c r="G18" s="28"/>
      <c r="H18" s="28"/>
    </row>
    <row r="19" spans="2:8" s="29" customFormat="1" ht="24.75" customHeight="1">
      <c r="B19" s="30" t="str">
        <f>сад!B19</f>
        <v>Сок фруктовый</v>
      </c>
      <c r="C19" s="42" t="s">
        <v>9</v>
      </c>
      <c r="D19" s="42" t="s">
        <v>31</v>
      </c>
      <c r="F19" s="30" t="str">
        <f t="shared" si="3"/>
        <v>Сок фруктовый</v>
      </c>
      <c r="G19" s="28" t="str">
        <f t="shared" ref="G19:G32" si="4">C19</f>
        <v>150</v>
      </c>
      <c r="H19" s="28" t="str">
        <f t="shared" ref="H19:H24" si="5">D19</f>
        <v>85,33</v>
      </c>
    </row>
    <row r="20" spans="2:8" s="29" customFormat="1" ht="24.75" customHeight="1">
      <c r="B20" s="30"/>
      <c r="C20" s="42"/>
      <c r="D20" s="42"/>
      <c r="F20" s="30"/>
      <c r="G20" s="28"/>
      <c r="H20" s="28"/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27" t="str">
        <f>сад!B22</f>
        <v>Обед</v>
      </c>
      <c r="C22" s="42"/>
      <c r="D22" s="42"/>
      <c r="F22" s="27" t="str">
        <f t="shared" si="3"/>
        <v>Обед</v>
      </c>
      <c r="G22" s="28"/>
      <c r="H22" s="28"/>
    </row>
    <row r="23" spans="2:8" s="29" customFormat="1" ht="24.75" customHeight="1">
      <c r="B23" s="30" t="str">
        <f>сад!B23</f>
        <v xml:space="preserve">Рассольник Ленинградский со сметаной  </v>
      </c>
      <c r="C23" s="41" t="s">
        <v>9</v>
      </c>
      <c r="D23" s="41">
        <v>59.19</v>
      </c>
      <c r="F23" s="30" t="str">
        <f t="shared" si="3"/>
        <v xml:space="preserve">Рассольник Ленинградский со сметаной  </v>
      </c>
      <c r="G23" s="28" t="str">
        <f t="shared" si="4"/>
        <v>150</v>
      </c>
      <c r="H23" s="28">
        <f t="shared" si="5"/>
        <v>59.19</v>
      </c>
    </row>
    <row r="24" spans="2:8" s="29" customFormat="1" ht="24.75" customHeight="1">
      <c r="B24" s="30" t="str">
        <f>сад!B24</f>
        <v xml:space="preserve">Биточки (котлеты) из мяса кур  </v>
      </c>
      <c r="C24" s="41" t="s">
        <v>26</v>
      </c>
      <c r="D24" s="41">
        <v>101.13</v>
      </c>
      <c r="F24" s="30" t="str">
        <f t="shared" si="3"/>
        <v xml:space="preserve">Биточки (котлеты) из мяса кур  </v>
      </c>
      <c r="G24" s="28" t="str">
        <f t="shared" si="4"/>
        <v>60</v>
      </c>
      <c r="H24" s="28">
        <f t="shared" si="5"/>
        <v>101.13</v>
      </c>
    </row>
    <row r="25" spans="2:8" s="29" customFormat="1" ht="24.75" customHeight="1">
      <c r="B25" s="30" t="str">
        <f>сад!B25</f>
        <v>Смесь овощная "Оливье" припущенная</v>
      </c>
      <c r="C25" s="47" t="s">
        <v>36</v>
      </c>
      <c r="D25" s="41">
        <v>127.2</v>
      </c>
      <c r="F25" s="30" t="str">
        <f t="shared" si="3"/>
        <v>Смесь овощная "Оливье" припущенная</v>
      </c>
      <c r="G25" s="28" t="str">
        <f t="shared" si="4"/>
        <v>110</v>
      </c>
      <c r="H25" s="31">
        <f>D25</f>
        <v>127.2</v>
      </c>
    </row>
    <row r="26" spans="2:8" s="29" customFormat="1" ht="24.75" customHeight="1">
      <c r="B26" s="30" t="str">
        <f>сад!B26</f>
        <v>Чай с лимоном</v>
      </c>
      <c r="C26" s="41">
        <v>150</v>
      </c>
      <c r="D26" s="41">
        <v>29.98</v>
      </c>
      <c r="F26" s="30" t="str">
        <f t="shared" si="3"/>
        <v>Чай с лимоном</v>
      </c>
      <c r="G26" s="28">
        <f t="shared" si="4"/>
        <v>150</v>
      </c>
      <c r="H26" s="28">
        <f>D26</f>
        <v>29.98</v>
      </c>
    </row>
    <row r="27" spans="2:8" s="29" customFormat="1" ht="24.75" customHeight="1">
      <c r="B27" s="30" t="str">
        <f>сад!B27</f>
        <v>Хлеб пшеничный/ржаной витаминизированный</v>
      </c>
      <c r="C27" s="42" t="s">
        <v>27</v>
      </c>
      <c r="D27" s="42" t="s">
        <v>28</v>
      </c>
      <c r="F27" s="30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ref="H27:H32" si="6">D27</f>
        <v>74,6</v>
      </c>
    </row>
    <row r="28" spans="2:8" s="29" customFormat="1" ht="24.75" customHeight="1">
      <c r="B28" s="30"/>
      <c r="C28" s="42"/>
      <c r="D28" s="42"/>
      <c r="F28" s="30"/>
      <c r="G28" s="28"/>
      <c r="H28" s="28"/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27" t="str">
        <f>сад!B30</f>
        <v>Полдник</v>
      </c>
      <c r="C30" s="43"/>
      <c r="D30" s="43"/>
      <c r="F30" s="27" t="str">
        <f t="shared" si="3"/>
        <v>Полдник</v>
      </c>
      <c r="G30" s="28"/>
      <c r="H30" s="28"/>
    </row>
    <row r="31" spans="2:8" s="29" customFormat="1" ht="24.75" customHeight="1">
      <c r="B31" s="30" t="str">
        <f>сад!B31</f>
        <v xml:space="preserve">Манник   </v>
      </c>
      <c r="C31" s="41">
        <v>50</v>
      </c>
      <c r="D31" s="41">
        <v>161.86000000000001</v>
      </c>
      <c r="F31" s="30" t="str">
        <f t="shared" si="3"/>
        <v xml:space="preserve">Манник   </v>
      </c>
      <c r="G31" s="28">
        <f t="shared" si="4"/>
        <v>50</v>
      </c>
      <c r="H31" s="28">
        <f t="shared" si="6"/>
        <v>161.86000000000001</v>
      </c>
    </row>
    <row r="32" spans="2:8" s="29" customFormat="1" ht="24.75" customHeight="1">
      <c r="B32" s="30" t="str">
        <f>сад!B32</f>
        <v xml:space="preserve">Молоко кипяченое   </v>
      </c>
      <c r="C32" s="41" t="s">
        <v>10</v>
      </c>
      <c r="D32" s="41">
        <v>96.3</v>
      </c>
      <c r="F32" s="30" t="str">
        <f t="shared" si="3"/>
        <v xml:space="preserve">Молоко кипяченое   </v>
      </c>
      <c r="G32" s="28" t="str">
        <f t="shared" si="4"/>
        <v>180</v>
      </c>
      <c r="H32" s="28">
        <f t="shared" si="6"/>
        <v>96.3</v>
      </c>
    </row>
    <row r="33" spans="2:8" s="29" customFormat="1" ht="24.75" customHeight="1">
      <c r="B33" s="30"/>
      <c r="C33" s="44"/>
      <c r="D33" s="42"/>
      <c r="F33" s="30"/>
      <c r="G33" s="30"/>
      <c r="H33" s="28"/>
    </row>
    <row r="34" spans="2:8" ht="11.25" customHeight="1">
      <c r="B34" s="13"/>
      <c r="C34" s="13"/>
      <c r="F34" s="13"/>
      <c r="G34" s="13"/>
      <c r="H34" s="11"/>
    </row>
    <row r="35" spans="2:8" s="34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  <row r="39" spans="2:8">
      <c r="H39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2022-05-23T04:34:23Z</cp:lastPrinted>
  <dcterms:created xsi:type="dcterms:W3CDTF">1996-10-08T23:32:33Z</dcterms:created>
  <dcterms:modified xsi:type="dcterms:W3CDTF">2022-08-18T04:22:07Z</dcterms:modified>
</cp:coreProperties>
</file>